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240" windowHeight="8505"/>
  </bookViews>
  <sheets>
    <sheet name="Icmal" sheetId="6" r:id="rId1"/>
    <sheet name="Liste" sheetId="4" r:id="rId2"/>
    <sheet name="Parametre" sheetId="5" r:id="rId3"/>
  </sheets>
  <definedNames>
    <definedName name="_xlnm._FilterDatabase" localSheetId="1" hidden="1">Liste!$A$4:$Q$2421</definedName>
  </definedNames>
  <calcPr calcId="145621"/>
</workbook>
</file>

<file path=xl/calcChain.xml><?xml version="1.0" encoding="utf-8"?>
<calcChain xmlns="http://schemas.openxmlformats.org/spreadsheetml/2006/main">
  <c r="N2421" i="4" l="1"/>
  <c r="N2420" i="4"/>
  <c r="N2419" i="4"/>
  <c r="N2418" i="4"/>
  <c r="N2417" i="4"/>
  <c r="N2416" i="4"/>
  <c r="N2415" i="4"/>
  <c r="N2414" i="4"/>
  <c r="N2413" i="4"/>
  <c r="N2412" i="4"/>
  <c r="N2411" i="4"/>
  <c r="N2410" i="4"/>
  <c r="N2409" i="4"/>
  <c r="N2408" i="4"/>
  <c r="N2407" i="4"/>
  <c r="N2406" i="4"/>
  <c r="N2405" i="4"/>
  <c r="N2404" i="4"/>
  <c r="N2403" i="4"/>
  <c r="N2402" i="4"/>
  <c r="N2401" i="4"/>
  <c r="N2400" i="4"/>
  <c r="N2399" i="4"/>
  <c r="N2398" i="4"/>
  <c r="N2397" i="4"/>
  <c r="N2396" i="4"/>
  <c r="N2395" i="4"/>
  <c r="N2394" i="4"/>
  <c r="N2393" i="4"/>
  <c r="N2392" i="4"/>
  <c r="N2391" i="4"/>
  <c r="N2390" i="4"/>
  <c r="N2389" i="4"/>
  <c r="N2388" i="4"/>
  <c r="N2387" i="4"/>
  <c r="N2386" i="4"/>
  <c r="N2385" i="4"/>
  <c r="N2384" i="4"/>
  <c r="N2383" i="4"/>
  <c r="N2382" i="4"/>
  <c r="N2381" i="4"/>
  <c r="N2380" i="4"/>
  <c r="N2379" i="4"/>
  <c r="N2378" i="4"/>
  <c r="N2377" i="4"/>
  <c r="N2376" i="4"/>
  <c r="N2375" i="4"/>
  <c r="N2374" i="4"/>
  <c r="N2373" i="4"/>
  <c r="N2372" i="4"/>
  <c r="N2371" i="4"/>
  <c r="N2370" i="4"/>
  <c r="N2369" i="4"/>
  <c r="N2368" i="4"/>
  <c r="N2367" i="4"/>
  <c r="N2366" i="4"/>
  <c r="N2365" i="4"/>
  <c r="N2364" i="4"/>
  <c r="N2363" i="4"/>
  <c r="N2362" i="4"/>
  <c r="N2361" i="4"/>
  <c r="N2360" i="4"/>
  <c r="N2359" i="4"/>
  <c r="N2358" i="4"/>
  <c r="N2357" i="4"/>
  <c r="N2356" i="4"/>
  <c r="N2355" i="4"/>
  <c r="N2354" i="4"/>
  <c r="N2353" i="4"/>
  <c r="N2352" i="4"/>
  <c r="N2351" i="4"/>
  <c r="N2350" i="4"/>
  <c r="N2349" i="4"/>
  <c r="N2348" i="4"/>
  <c r="N2347" i="4"/>
  <c r="N2346" i="4"/>
  <c r="N2345" i="4"/>
  <c r="N2344" i="4"/>
  <c r="N2343" i="4"/>
  <c r="N2342" i="4"/>
  <c r="N2341" i="4"/>
  <c r="N2340" i="4"/>
  <c r="N2339" i="4"/>
  <c r="N2338" i="4"/>
  <c r="N2337" i="4"/>
  <c r="N2336" i="4"/>
  <c r="N2335" i="4"/>
  <c r="N2334" i="4"/>
  <c r="N2333" i="4"/>
  <c r="N2332" i="4"/>
  <c r="N2331" i="4"/>
  <c r="N2330" i="4"/>
  <c r="N2329" i="4"/>
  <c r="N2328" i="4"/>
  <c r="N2327" i="4"/>
  <c r="N2326" i="4"/>
  <c r="N2325" i="4"/>
  <c r="N2324" i="4"/>
  <c r="N2323" i="4"/>
  <c r="N2322" i="4"/>
  <c r="N2321" i="4"/>
  <c r="N2320" i="4"/>
  <c r="N2319" i="4"/>
  <c r="N2318" i="4"/>
  <c r="N2317" i="4"/>
  <c r="N2316" i="4"/>
  <c r="N2315" i="4"/>
  <c r="N2314" i="4"/>
  <c r="N2313" i="4"/>
  <c r="N2312" i="4"/>
  <c r="N2311" i="4"/>
  <c r="N2310" i="4"/>
  <c r="N2309" i="4"/>
  <c r="N2308" i="4"/>
  <c r="N2307" i="4"/>
  <c r="N2306" i="4"/>
  <c r="N2305" i="4"/>
  <c r="N2304" i="4"/>
  <c r="N2303" i="4"/>
  <c r="N2302" i="4"/>
  <c r="N2301" i="4"/>
  <c r="N2300" i="4"/>
  <c r="N2299" i="4"/>
  <c r="N2298" i="4"/>
  <c r="N2297" i="4"/>
  <c r="N2296" i="4"/>
  <c r="N2295" i="4"/>
  <c r="N2294" i="4"/>
  <c r="N2293" i="4"/>
  <c r="N2292" i="4"/>
  <c r="N2291" i="4"/>
  <c r="N2290" i="4"/>
  <c r="N2289" i="4"/>
  <c r="N2288" i="4"/>
  <c r="N2287" i="4"/>
  <c r="N2286" i="4"/>
  <c r="N2285" i="4"/>
  <c r="N2284" i="4"/>
  <c r="N2283" i="4"/>
  <c r="N2282" i="4"/>
  <c r="N2281" i="4"/>
  <c r="N2280" i="4"/>
  <c r="N2279" i="4"/>
  <c r="N2278" i="4"/>
  <c r="N2277" i="4"/>
  <c r="N2276" i="4"/>
  <c r="N2275" i="4"/>
  <c r="N2274" i="4"/>
  <c r="N2273" i="4"/>
  <c r="N2272" i="4"/>
  <c r="N2271" i="4"/>
  <c r="N2270" i="4"/>
  <c r="N2269" i="4"/>
  <c r="N2268" i="4"/>
  <c r="N2267" i="4"/>
  <c r="N2266" i="4"/>
  <c r="N2265" i="4"/>
  <c r="N2264" i="4"/>
  <c r="N2263" i="4"/>
  <c r="N2262" i="4"/>
  <c r="N2261" i="4"/>
  <c r="N2260" i="4"/>
  <c r="N2259" i="4"/>
  <c r="N2258" i="4"/>
  <c r="N2257" i="4"/>
  <c r="N2256" i="4"/>
  <c r="N2255" i="4"/>
  <c r="N2254" i="4"/>
  <c r="N2253" i="4"/>
  <c r="N2252" i="4"/>
  <c r="N2251" i="4"/>
  <c r="N2250" i="4"/>
  <c r="N2249" i="4"/>
  <c r="N2248" i="4"/>
  <c r="N2247" i="4"/>
  <c r="N2246" i="4"/>
  <c r="N2245" i="4"/>
  <c r="N2244" i="4"/>
  <c r="N2243" i="4"/>
  <c r="N2242" i="4"/>
  <c r="N2241" i="4"/>
  <c r="N2240" i="4"/>
  <c r="N2239" i="4"/>
  <c r="N2238" i="4"/>
  <c r="N2237" i="4"/>
  <c r="N2236" i="4"/>
  <c r="N2235" i="4"/>
  <c r="N2234" i="4"/>
  <c r="N2233" i="4"/>
  <c r="N2232" i="4"/>
  <c r="N2231" i="4"/>
  <c r="N2230" i="4"/>
  <c r="N2229" i="4"/>
  <c r="N2228" i="4"/>
  <c r="N2227" i="4"/>
  <c r="N2226" i="4"/>
  <c r="N2225" i="4"/>
  <c r="N2224" i="4"/>
  <c r="N2223" i="4"/>
  <c r="N2222" i="4"/>
  <c r="N2221" i="4"/>
  <c r="N2220" i="4"/>
  <c r="N2219" i="4"/>
  <c r="N2218" i="4"/>
  <c r="N2217" i="4"/>
  <c r="N2216" i="4"/>
  <c r="N2215" i="4"/>
  <c r="N2214" i="4"/>
  <c r="N2213" i="4"/>
  <c r="N2212" i="4"/>
  <c r="N2211" i="4"/>
  <c r="N2210" i="4"/>
  <c r="N2209" i="4"/>
  <c r="N2208" i="4"/>
  <c r="N2207" i="4"/>
  <c r="N2206" i="4"/>
  <c r="N2205" i="4"/>
  <c r="N2204" i="4"/>
  <c r="N2203" i="4"/>
  <c r="N2202" i="4"/>
  <c r="N2201" i="4"/>
  <c r="N2200" i="4"/>
  <c r="N2199" i="4"/>
  <c r="N2198" i="4"/>
  <c r="N2197" i="4"/>
  <c r="N2196" i="4"/>
  <c r="N2195" i="4"/>
  <c r="N2194" i="4"/>
  <c r="N2193" i="4"/>
  <c r="N2192" i="4"/>
  <c r="N2191" i="4"/>
  <c r="N2190" i="4"/>
  <c r="N2189" i="4"/>
  <c r="N2188" i="4"/>
  <c r="N2187" i="4"/>
  <c r="N2186" i="4"/>
  <c r="N2185" i="4"/>
  <c r="N2184" i="4"/>
  <c r="N2183" i="4"/>
  <c r="N2182" i="4"/>
  <c r="N2181" i="4"/>
  <c r="N2180" i="4"/>
  <c r="N2179" i="4"/>
  <c r="N2178" i="4"/>
  <c r="N2177" i="4"/>
  <c r="N2176" i="4"/>
  <c r="N2175" i="4"/>
  <c r="N2174" i="4"/>
  <c r="N2173" i="4"/>
  <c r="N2172" i="4"/>
  <c r="N2171" i="4"/>
  <c r="N2170" i="4"/>
  <c r="N2169" i="4"/>
  <c r="N2168" i="4"/>
  <c r="N2167" i="4"/>
  <c r="N2166" i="4"/>
  <c r="N2165" i="4"/>
  <c r="N2164" i="4"/>
  <c r="N2163" i="4"/>
  <c r="N2162" i="4"/>
  <c r="N2161" i="4"/>
  <c r="N2160" i="4"/>
  <c r="N2159" i="4"/>
  <c r="N2158" i="4"/>
  <c r="N2157" i="4"/>
  <c r="N2156" i="4"/>
  <c r="N2155" i="4"/>
  <c r="N2154" i="4"/>
  <c r="N2153" i="4"/>
  <c r="N2152" i="4"/>
  <c r="N2151" i="4"/>
  <c r="N2150" i="4"/>
  <c r="N2149" i="4"/>
  <c r="N2148" i="4"/>
  <c r="N2147" i="4"/>
  <c r="N2146" i="4"/>
  <c r="N2145" i="4"/>
  <c r="N2144" i="4"/>
  <c r="N2143" i="4"/>
  <c r="N2142" i="4"/>
  <c r="N2141" i="4"/>
  <c r="N2140" i="4"/>
  <c r="N2139" i="4"/>
  <c r="N2138" i="4"/>
  <c r="N2137" i="4"/>
  <c r="N2136" i="4"/>
  <c r="N2135" i="4"/>
  <c r="N2134" i="4"/>
  <c r="N2133" i="4"/>
  <c r="N2132" i="4"/>
  <c r="N2131" i="4"/>
  <c r="N2130" i="4"/>
  <c r="N2129" i="4"/>
  <c r="N2128" i="4"/>
  <c r="N2127" i="4"/>
  <c r="N2126" i="4"/>
  <c r="N2125" i="4"/>
  <c r="N2124" i="4"/>
  <c r="N2123" i="4"/>
  <c r="N2122" i="4"/>
  <c r="N2121" i="4"/>
  <c r="N2120" i="4"/>
  <c r="N2119" i="4"/>
  <c r="N2118" i="4"/>
  <c r="N2117" i="4"/>
  <c r="N2116" i="4"/>
  <c r="N2115" i="4"/>
  <c r="N2114" i="4"/>
  <c r="N2113" i="4"/>
  <c r="N2112" i="4"/>
  <c r="N2111" i="4"/>
  <c r="N2110" i="4"/>
  <c r="N2109" i="4"/>
  <c r="N2108" i="4"/>
  <c r="N2107" i="4"/>
  <c r="N2106" i="4"/>
  <c r="N2105" i="4"/>
  <c r="N2104" i="4"/>
  <c r="N2103" i="4"/>
  <c r="N2102" i="4"/>
  <c r="N2101" i="4"/>
  <c r="N2100" i="4"/>
  <c r="N2099" i="4"/>
  <c r="N2098" i="4"/>
  <c r="N2097" i="4"/>
  <c r="N2096" i="4"/>
  <c r="N2095" i="4"/>
  <c r="N2094" i="4"/>
  <c r="N2093" i="4"/>
  <c r="N2092" i="4"/>
  <c r="N2091" i="4"/>
  <c r="N2090" i="4"/>
  <c r="N2089" i="4"/>
  <c r="N2088" i="4"/>
  <c r="N2087" i="4"/>
  <c r="N2086" i="4"/>
  <c r="N2085" i="4"/>
  <c r="N2084" i="4"/>
  <c r="N2083" i="4"/>
  <c r="N2082" i="4"/>
  <c r="N2081" i="4"/>
  <c r="N2080" i="4"/>
  <c r="N2079" i="4"/>
  <c r="N2078" i="4"/>
  <c r="N2077" i="4"/>
  <c r="N2076" i="4"/>
  <c r="N2075" i="4"/>
  <c r="N2074" i="4"/>
  <c r="N2073" i="4"/>
  <c r="N2072" i="4"/>
  <c r="N2071" i="4"/>
  <c r="N2070" i="4"/>
  <c r="N2069" i="4"/>
  <c r="N2068" i="4"/>
  <c r="N2067" i="4"/>
  <c r="N2066" i="4"/>
  <c r="N2065" i="4"/>
  <c r="N2064" i="4"/>
  <c r="N2063" i="4"/>
  <c r="N2062" i="4"/>
  <c r="N2061" i="4"/>
  <c r="N2060" i="4"/>
  <c r="N2059" i="4"/>
  <c r="N2058" i="4"/>
  <c r="N2057" i="4"/>
  <c r="N2056" i="4"/>
  <c r="N2055" i="4"/>
  <c r="N2054" i="4"/>
  <c r="N2053" i="4"/>
  <c r="N2052" i="4"/>
  <c r="N2051" i="4"/>
  <c r="N2050" i="4"/>
  <c r="N2049" i="4"/>
  <c r="N2048" i="4"/>
  <c r="N2047" i="4"/>
  <c r="N2046" i="4"/>
  <c r="N2045" i="4"/>
  <c r="N2044" i="4"/>
  <c r="N2043" i="4"/>
  <c r="N2042" i="4"/>
  <c r="N2041" i="4"/>
  <c r="N2040" i="4"/>
  <c r="N2039" i="4"/>
  <c r="N2038" i="4"/>
  <c r="N2037" i="4"/>
  <c r="N2036" i="4"/>
  <c r="N2035" i="4"/>
  <c r="N2034" i="4"/>
  <c r="N2033" i="4"/>
  <c r="N2032" i="4"/>
  <c r="N2031" i="4"/>
  <c r="N2030" i="4"/>
  <c r="N2029" i="4"/>
  <c r="N2028" i="4"/>
  <c r="N2027" i="4"/>
  <c r="N2026" i="4"/>
  <c r="N2025" i="4"/>
  <c r="N2024" i="4"/>
  <c r="N2023" i="4"/>
  <c r="N2022" i="4"/>
  <c r="N2021" i="4"/>
  <c r="N2020" i="4"/>
  <c r="N2019" i="4"/>
  <c r="N2018" i="4"/>
  <c r="N2017" i="4"/>
  <c r="N2016" i="4"/>
  <c r="N2015" i="4"/>
  <c r="N2014" i="4"/>
  <c r="N2013" i="4"/>
  <c r="N2012" i="4"/>
  <c r="N2011" i="4"/>
  <c r="N2010" i="4"/>
  <c r="N2009" i="4"/>
  <c r="N2008" i="4"/>
  <c r="N2007" i="4"/>
  <c r="N2006" i="4"/>
  <c r="N2005" i="4"/>
  <c r="N2004" i="4"/>
  <c r="N2003" i="4"/>
  <c r="N2002" i="4"/>
  <c r="N2001" i="4"/>
  <c r="N2000" i="4"/>
  <c r="N1999" i="4"/>
  <c r="N1998" i="4"/>
  <c r="N1997" i="4"/>
  <c r="N1996" i="4"/>
  <c r="N1995" i="4"/>
  <c r="N1994" i="4"/>
  <c r="N1993" i="4"/>
  <c r="N1992" i="4"/>
  <c r="N1991" i="4"/>
  <c r="N1990" i="4"/>
  <c r="N1989" i="4"/>
  <c r="N1988" i="4"/>
  <c r="N1987" i="4"/>
  <c r="N1986" i="4"/>
  <c r="N1985" i="4"/>
  <c r="N1984" i="4"/>
  <c r="N1983" i="4"/>
  <c r="N1982" i="4"/>
  <c r="N1981" i="4"/>
  <c r="N1980" i="4"/>
  <c r="N1979" i="4"/>
  <c r="N1978" i="4"/>
  <c r="N1977" i="4"/>
  <c r="N1976" i="4"/>
  <c r="N1975" i="4"/>
  <c r="N1974" i="4"/>
  <c r="N1973" i="4"/>
  <c r="N1972" i="4"/>
  <c r="N1971" i="4"/>
  <c r="N1970" i="4"/>
  <c r="N1969" i="4"/>
  <c r="N1968" i="4"/>
  <c r="N1967" i="4"/>
  <c r="N1966" i="4"/>
  <c r="N1965" i="4"/>
  <c r="N1964" i="4"/>
  <c r="N1963" i="4"/>
  <c r="N1962" i="4"/>
  <c r="N1961" i="4"/>
  <c r="N1960" i="4"/>
  <c r="N1959" i="4"/>
  <c r="N1958" i="4"/>
  <c r="N1957" i="4"/>
  <c r="N1956" i="4"/>
  <c r="N1955" i="4"/>
  <c r="N1954" i="4"/>
  <c r="N1953" i="4"/>
  <c r="N1952" i="4"/>
  <c r="N1951" i="4"/>
  <c r="N1950" i="4"/>
  <c r="N1949" i="4"/>
  <c r="N1948" i="4"/>
  <c r="N1947" i="4"/>
  <c r="N1946" i="4"/>
  <c r="N1945" i="4"/>
  <c r="N1944" i="4"/>
  <c r="N1943" i="4"/>
  <c r="N1942" i="4"/>
  <c r="N1941" i="4"/>
  <c r="N1940" i="4"/>
  <c r="N1939" i="4"/>
  <c r="N1938" i="4"/>
  <c r="N1937" i="4"/>
  <c r="N1936" i="4"/>
  <c r="N1935" i="4"/>
  <c r="N1934" i="4"/>
  <c r="N1933" i="4"/>
  <c r="N1932" i="4"/>
  <c r="N1931" i="4"/>
  <c r="N1930" i="4"/>
  <c r="N1929" i="4"/>
  <c r="N1928" i="4"/>
  <c r="N1927" i="4"/>
  <c r="N1926" i="4"/>
  <c r="N1925" i="4"/>
  <c r="N1924" i="4"/>
  <c r="N1923" i="4"/>
  <c r="N1922" i="4"/>
  <c r="N1921" i="4"/>
  <c r="N1920" i="4"/>
  <c r="N1919" i="4"/>
  <c r="N1918" i="4"/>
  <c r="N1917" i="4"/>
  <c r="N1916" i="4"/>
  <c r="N1915" i="4"/>
  <c r="N1914" i="4"/>
  <c r="N1913" i="4"/>
  <c r="N1912" i="4"/>
  <c r="N1911" i="4"/>
  <c r="N1910" i="4"/>
  <c r="N1909" i="4"/>
  <c r="N1908" i="4"/>
  <c r="N1907" i="4"/>
  <c r="N1906" i="4"/>
  <c r="N1905" i="4"/>
  <c r="N1904" i="4"/>
  <c r="N1903" i="4"/>
  <c r="N1902" i="4"/>
  <c r="N1901" i="4"/>
  <c r="N1900" i="4"/>
  <c r="N1899" i="4"/>
  <c r="N1898" i="4"/>
  <c r="N1897" i="4"/>
  <c r="N1896" i="4"/>
  <c r="N1895" i="4"/>
  <c r="N1894" i="4"/>
  <c r="N1893" i="4"/>
  <c r="N1892" i="4"/>
  <c r="N1891" i="4"/>
  <c r="N1890" i="4"/>
  <c r="N1889" i="4"/>
  <c r="N1888" i="4"/>
  <c r="N1887" i="4"/>
  <c r="N1886" i="4"/>
  <c r="N1885" i="4"/>
  <c r="N1884" i="4"/>
  <c r="N1883" i="4"/>
  <c r="N1882" i="4"/>
  <c r="N1881" i="4"/>
  <c r="N1880" i="4"/>
  <c r="N1879" i="4"/>
  <c r="N1878" i="4"/>
  <c r="N1877" i="4"/>
  <c r="N1876" i="4"/>
  <c r="N1875" i="4"/>
  <c r="N1874" i="4"/>
  <c r="N1873" i="4"/>
  <c r="N1872" i="4"/>
  <c r="N1871" i="4"/>
  <c r="N1870" i="4"/>
  <c r="N1869" i="4"/>
  <c r="N1868" i="4"/>
  <c r="N1867" i="4"/>
  <c r="N1866" i="4"/>
  <c r="N1865" i="4"/>
  <c r="N1864" i="4"/>
  <c r="N1863" i="4"/>
  <c r="N1862" i="4"/>
  <c r="N1861" i="4"/>
  <c r="N1860" i="4"/>
  <c r="N1859" i="4"/>
  <c r="N1858" i="4"/>
  <c r="N1857" i="4"/>
  <c r="N1856" i="4"/>
  <c r="N1855" i="4"/>
  <c r="N1854" i="4"/>
  <c r="N1853" i="4"/>
  <c r="N1852" i="4"/>
  <c r="N1851" i="4"/>
  <c r="N1850" i="4"/>
  <c r="N1849" i="4"/>
  <c r="N1848" i="4"/>
  <c r="N1847" i="4"/>
  <c r="N1846" i="4"/>
  <c r="N1845" i="4"/>
  <c r="N1844" i="4"/>
  <c r="N1843" i="4"/>
  <c r="N1842" i="4"/>
  <c r="N1841" i="4"/>
  <c r="N1840" i="4"/>
  <c r="N1839" i="4"/>
  <c r="N1838" i="4"/>
  <c r="N1837" i="4"/>
  <c r="N1836" i="4"/>
  <c r="N1835" i="4"/>
  <c r="N1834" i="4"/>
  <c r="N1833" i="4"/>
  <c r="N1832" i="4"/>
  <c r="N1831" i="4"/>
  <c r="N1830" i="4"/>
  <c r="N1829" i="4"/>
  <c r="N1828" i="4"/>
  <c r="N1827" i="4"/>
  <c r="N1826" i="4"/>
  <c r="N1825" i="4"/>
  <c r="N1824" i="4"/>
  <c r="N1823" i="4"/>
  <c r="N1822" i="4"/>
  <c r="N1821" i="4"/>
  <c r="N1820" i="4"/>
  <c r="N1819" i="4"/>
  <c r="N1818" i="4"/>
  <c r="N1817" i="4"/>
  <c r="N1816" i="4"/>
  <c r="N1815" i="4"/>
  <c r="N1814" i="4"/>
  <c r="N1813" i="4"/>
  <c r="N1812" i="4"/>
  <c r="N1811" i="4"/>
  <c r="N1810" i="4"/>
  <c r="N1809" i="4"/>
  <c r="N1808" i="4"/>
  <c r="N1807" i="4"/>
  <c r="N1806" i="4"/>
  <c r="N1805" i="4"/>
  <c r="N1804" i="4"/>
  <c r="N1803" i="4"/>
  <c r="N1802" i="4"/>
  <c r="N1801" i="4"/>
  <c r="N1800" i="4"/>
  <c r="N1799" i="4"/>
  <c r="N1798" i="4"/>
  <c r="N1797" i="4"/>
  <c r="N1796" i="4"/>
  <c r="N1795" i="4"/>
  <c r="N1794" i="4"/>
  <c r="N1793" i="4"/>
  <c r="N1792" i="4"/>
  <c r="N1791" i="4"/>
  <c r="N1790" i="4"/>
  <c r="N1789" i="4"/>
  <c r="N1788" i="4"/>
  <c r="N1787" i="4"/>
  <c r="N1786" i="4"/>
  <c r="N1785" i="4"/>
  <c r="N1784" i="4"/>
  <c r="N1783" i="4"/>
  <c r="N1782" i="4"/>
  <c r="N1781" i="4"/>
  <c r="N1780" i="4"/>
  <c r="N1779" i="4"/>
  <c r="N1778" i="4"/>
  <c r="N1777" i="4"/>
  <c r="N1776" i="4"/>
  <c r="N1775" i="4"/>
  <c r="N1774" i="4"/>
  <c r="N1773" i="4"/>
  <c r="N1772" i="4"/>
  <c r="N1771" i="4"/>
  <c r="N1770" i="4"/>
  <c r="N1769" i="4"/>
  <c r="N1768" i="4"/>
  <c r="N1767" i="4"/>
  <c r="N1766" i="4"/>
  <c r="N1765" i="4"/>
  <c r="N1764" i="4"/>
  <c r="N1763" i="4"/>
  <c r="N1762" i="4"/>
  <c r="N1761" i="4"/>
  <c r="N1760" i="4"/>
  <c r="N1759" i="4"/>
  <c r="N1758" i="4"/>
  <c r="N1757" i="4"/>
  <c r="N1756" i="4"/>
  <c r="N1755" i="4"/>
  <c r="N1754" i="4"/>
  <c r="N1753" i="4"/>
  <c r="N1752" i="4"/>
  <c r="N1751" i="4"/>
  <c r="N1750" i="4"/>
  <c r="N1749" i="4"/>
  <c r="N1748" i="4"/>
  <c r="N1747" i="4"/>
  <c r="N1746" i="4"/>
  <c r="N1745" i="4"/>
  <c r="N1744" i="4"/>
  <c r="N1743" i="4"/>
  <c r="N1742" i="4"/>
  <c r="N1741" i="4"/>
  <c r="N1740" i="4"/>
  <c r="N1739" i="4"/>
  <c r="N1738" i="4"/>
  <c r="N1737" i="4"/>
  <c r="N1736" i="4"/>
  <c r="N1735" i="4"/>
  <c r="N1734" i="4"/>
  <c r="N1733" i="4"/>
  <c r="N1732" i="4"/>
  <c r="N1731" i="4"/>
  <c r="N1730" i="4"/>
  <c r="N1729" i="4"/>
  <c r="N1728" i="4"/>
  <c r="N1727" i="4"/>
  <c r="N1726" i="4"/>
  <c r="N1725" i="4"/>
  <c r="N1724" i="4"/>
  <c r="N1723" i="4"/>
  <c r="N1722" i="4"/>
  <c r="N1721" i="4"/>
  <c r="N1720" i="4"/>
  <c r="N1719" i="4"/>
  <c r="N1718" i="4"/>
  <c r="N1717" i="4"/>
  <c r="N1716" i="4"/>
  <c r="N1715" i="4"/>
  <c r="N1714" i="4"/>
  <c r="N1713" i="4"/>
  <c r="N1712" i="4"/>
  <c r="N1711" i="4"/>
  <c r="N1710" i="4"/>
  <c r="N1709" i="4"/>
  <c r="N1708" i="4"/>
  <c r="N1707" i="4"/>
  <c r="N1706" i="4"/>
  <c r="N1705" i="4"/>
  <c r="N1704" i="4"/>
  <c r="N1703" i="4"/>
  <c r="N1702" i="4"/>
  <c r="N1701" i="4"/>
  <c r="N1700" i="4"/>
  <c r="N1699" i="4"/>
  <c r="N1698" i="4"/>
  <c r="N1697" i="4"/>
  <c r="N1696" i="4"/>
  <c r="N1695" i="4"/>
  <c r="N1694" i="4"/>
  <c r="N1693" i="4"/>
  <c r="N1692" i="4"/>
  <c r="N1691" i="4"/>
  <c r="N1690" i="4"/>
  <c r="N1689" i="4"/>
  <c r="N1688" i="4"/>
  <c r="N1687" i="4"/>
  <c r="N1686" i="4"/>
  <c r="N1685" i="4"/>
  <c r="N1684" i="4"/>
  <c r="N1683" i="4"/>
  <c r="N1682" i="4"/>
  <c r="N1681" i="4"/>
  <c r="N1680" i="4"/>
  <c r="N1679" i="4"/>
  <c r="N1678" i="4"/>
  <c r="N1677" i="4"/>
  <c r="N1676" i="4"/>
  <c r="N1675" i="4"/>
  <c r="N1674" i="4"/>
  <c r="N1673" i="4"/>
  <c r="N1672" i="4"/>
  <c r="N1671" i="4"/>
  <c r="N1670" i="4"/>
  <c r="N1669" i="4"/>
  <c r="N1668" i="4"/>
  <c r="N1667" i="4"/>
  <c r="N1666" i="4"/>
  <c r="N1665" i="4"/>
  <c r="N1664" i="4"/>
  <c r="N1663" i="4"/>
  <c r="N1662" i="4"/>
  <c r="N1661" i="4"/>
  <c r="N1660" i="4"/>
  <c r="N1659" i="4"/>
  <c r="N1658" i="4"/>
  <c r="N1657" i="4"/>
  <c r="N1656" i="4"/>
  <c r="N1655" i="4"/>
  <c r="N1654" i="4"/>
  <c r="N1653" i="4"/>
  <c r="N1652" i="4"/>
  <c r="N1651" i="4"/>
  <c r="N1650" i="4"/>
  <c r="N1649" i="4"/>
  <c r="N1648" i="4"/>
  <c r="N1647" i="4"/>
  <c r="N1646" i="4"/>
  <c r="N1645" i="4"/>
  <c r="N1644" i="4"/>
  <c r="N1643" i="4"/>
  <c r="N1642" i="4"/>
  <c r="N1641" i="4"/>
  <c r="N1640" i="4"/>
  <c r="N1639" i="4"/>
  <c r="N1638" i="4"/>
  <c r="N1637" i="4"/>
  <c r="N1636" i="4"/>
  <c r="N1635" i="4"/>
  <c r="N1634" i="4"/>
  <c r="N1633" i="4"/>
  <c r="N1632" i="4"/>
  <c r="N1631" i="4"/>
  <c r="N1630" i="4"/>
  <c r="N1629" i="4"/>
  <c r="N1628" i="4"/>
  <c r="N1627" i="4"/>
  <c r="N1626" i="4"/>
  <c r="N1625" i="4"/>
  <c r="N1624" i="4"/>
  <c r="N1623" i="4"/>
  <c r="N1622" i="4"/>
  <c r="N1621" i="4"/>
  <c r="N1620" i="4"/>
  <c r="N1619" i="4"/>
  <c r="N1618" i="4"/>
  <c r="N1617" i="4"/>
  <c r="N1616" i="4"/>
  <c r="N1615" i="4"/>
  <c r="N1614" i="4"/>
  <c r="N1613" i="4"/>
  <c r="N1612" i="4"/>
  <c r="N1611" i="4"/>
  <c r="N1610" i="4"/>
  <c r="N1609" i="4"/>
  <c r="N1608" i="4"/>
  <c r="N1607" i="4"/>
  <c r="N1606" i="4"/>
  <c r="N1605" i="4"/>
  <c r="N1604" i="4"/>
  <c r="N1603" i="4"/>
  <c r="N1602" i="4"/>
  <c r="N1601" i="4"/>
  <c r="N1600" i="4"/>
  <c r="N1599" i="4"/>
  <c r="N1598" i="4"/>
  <c r="N1597" i="4"/>
  <c r="N1596" i="4"/>
  <c r="N1595" i="4"/>
  <c r="N1594" i="4"/>
  <c r="N1593" i="4"/>
  <c r="N1592" i="4"/>
  <c r="N1591" i="4"/>
  <c r="N1590" i="4"/>
  <c r="N1589" i="4"/>
  <c r="N1588" i="4"/>
  <c r="N1587" i="4"/>
  <c r="N1586" i="4"/>
  <c r="N1585" i="4"/>
  <c r="N1584" i="4"/>
  <c r="N1583" i="4"/>
  <c r="N1582" i="4"/>
  <c r="N1581" i="4"/>
  <c r="N1580" i="4"/>
  <c r="N1579" i="4"/>
  <c r="N1578" i="4"/>
  <c r="N1577" i="4"/>
  <c r="N1576" i="4"/>
  <c r="N1575" i="4"/>
  <c r="N1574" i="4"/>
  <c r="N1573" i="4"/>
  <c r="N1572" i="4"/>
  <c r="N1571" i="4"/>
  <c r="N1570" i="4"/>
  <c r="N1569" i="4"/>
  <c r="N1568" i="4"/>
  <c r="N1567" i="4"/>
  <c r="N1566" i="4"/>
  <c r="N1565" i="4"/>
  <c r="N1564" i="4"/>
  <c r="N1563" i="4"/>
  <c r="N1562" i="4"/>
  <c r="N1561" i="4"/>
  <c r="N1560" i="4"/>
  <c r="N1559" i="4"/>
  <c r="N1558" i="4"/>
  <c r="N1557" i="4"/>
  <c r="N1556" i="4"/>
  <c r="N1555" i="4"/>
  <c r="N1554" i="4"/>
  <c r="N1553" i="4"/>
  <c r="N1552" i="4"/>
  <c r="N1551" i="4"/>
  <c r="N1550" i="4"/>
  <c r="N1549" i="4"/>
  <c r="N1548" i="4"/>
  <c r="N1547" i="4"/>
  <c r="N1546" i="4"/>
  <c r="N1545" i="4"/>
  <c r="N1544" i="4"/>
  <c r="N1543" i="4"/>
  <c r="N1542" i="4"/>
  <c r="N1541" i="4"/>
  <c r="N1540" i="4"/>
  <c r="N1539" i="4"/>
  <c r="N1538" i="4"/>
  <c r="N1537" i="4"/>
  <c r="N1536" i="4"/>
  <c r="N1535" i="4"/>
  <c r="N1534" i="4"/>
  <c r="N1533" i="4"/>
  <c r="N1532" i="4"/>
  <c r="N1531" i="4"/>
  <c r="N1530" i="4"/>
  <c r="N1529" i="4"/>
  <c r="N1528" i="4"/>
  <c r="N1527" i="4"/>
  <c r="N1526" i="4"/>
  <c r="N1525" i="4"/>
  <c r="N1524" i="4"/>
  <c r="N1523" i="4"/>
  <c r="N1522" i="4"/>
  <c r="N1521" i="4"/>
  <c r="N1520" i="4"/>
  <c r="N1519" i="4"/>
  <c r="N1518" i="4"/>
  <c r="N1517" i="4"/>
  <c r="N1516" i="4"/>
  <c r="N1515" i="4"/>
  <c r="N1514" i="4"/>
  <c r="N1513" i="4"/>
  <c r="N1512" i="4"/>
  <c r="N1511" i="4"/>
  <c r="N1510" i="4"/>
  <c r="N1509" i="4"/>
  <c r="N1508" i="4"/>
  <c r="N1507" i="4"/>
  <c r="N1506" i="4"/>
  <c r="N1505" i="4"/>
  <c r="N1504" i="4"/>
  <c r="N1503" i="4"/>
  <c r="N1502" i="4"/>
  <c r="N1501" i="4"/>
  <c r="N1500" i="4"/>
  <c r="N1499" i="4"/>
  <c r="N1498" i="4"/>
  <c r="N1497" i="4"/>
  <c r="N1496" i="4"/>
  <c r="N1495" i="4"/>
  <c r="N1494" i="4"/>
  <c r="N1493" i="4"/>
  <c r="N1492" i="4"/>
  <c r="N1491" i="4"/>
  <c r="N1490" i="4"/>
  <c r="N1489" i="4"/>
  <c r="N1488" i="4"/>
  <c r="N1487" i="4"/>
  <c r="N1486" i="4"/>
  <c r="N1485" i="4"/>
  <c r="N1484" i="4"/>
  <c r="N1483" i="4"/>
  <c r="N1482" i="4"/>
  <c r="N1481" i="4"/>
  <c r="N1480" i="4"/>
  <c r="N1479" i="4"/>
  <c r="N1478" i="4"/>
  <c r="N1477" i="4"/>
  <c r="N1476" i="4"/>
  <c r="N1475" i="4"/>
  <c r="N1474" i="4"/>
  <c r="N1473" i="4"/>
  <c r="N1472" i="4"/>
  <c r="N1471" i="4"/>
  <c r="N1470" i="4"/>
  <c r="N1469" i="4"/>
  <c r="N1468" i="4"/>
  <c r="N1467" i="4"/>
  <c r="N1466" i="4"/>
  <c r="N1465" i="4"/>
  <c r="N1464" i="4"/>
  <c r="N1463" i="4"/>
  <c r="N1462" i="4"/>
  <c r="N1461" i="4"/>
  <c r="N1460" i="4"/>
  <c r="N1459" i="4"/>
  <c r="N1458" i="4"/>
  <c r="N1457" i="4"/>
  <c r="N1456" i="4"/>
  <c r="N1455" i="4"/>
  <c r="N1454" i="4"/>
  <c r="N1453" i="4"/>
  <c r="N1452" i="4"/>
  <c r="N1451" i="4"/>
  <c r="N1450" i="4"/>
  <c r="N1449" i="4"/>
  <c r="N1448" i="4"/>
  <c r="N1447" i="4"/>
  <c r="N1446" i="4"/>
  <c r="N1445" i="4"/>
  <c r="N1444" i="4"/>
  <c r="N1443" i="4"/>
  <c r="N1442" i="4"/>
  <c r="N1441" i="4"/>
  <c r="N1440" i="4"/>
  <c r="N1439" i="4"/>
  <c r="N1438" i="4"/>
  <c r="N1437" i="4"/>
  <c r="N1436" i="4"/>
  <c r="N1435" i="4"/>
  <c r="N1434" i="4"/>
  <c r="N1433" i="4"/>
  <c r="N1432" i="4"/>
  <c r="N1431" i="4"/>
  <c r="N1430" i="4"/>
  <c r="N1429" i="4"/>
  <c r="N1428" i="4"/>
  <c r="N1427" i="4"/>
  <c r="N1426" i="4"/>
  <c r="N1425" i="4"/>
  <c r="N1424" i="4"/>
  <c r="N1423" i="4"/>
  <c r="N1422" i="4"/>
  <c r="N1421" i="4"/>
  <c r="N1420" i="4"/>
  <c r="N1419" i="4"/>
  <c r="N1418" i="4"/>
  <c r="N1417" i="4"/>
  <c r="N1416" i="4"/>
  <c r="N1415" i="4"/>
  <c r="N1414" i="4"/>
  <c r="N1413" i="4"/>
  <c r="N1412" i="4"/>
  <c r="N1411" i="4"/>
  <c r="N1410" i="4"/>
  <c r="N1409" i="4"/>
  <c r="N1408" i="4"/>
  <c r="N1407" i="4"/>
  <c r="N1406" i="4"/>
  <c r="N1405" i="4"/>
  <c r="N1404" i="4"/>
  <c r="N1403" i="4"/>
  <c r="N1402" i="4"/>
  <c r="N1401" i="4"/>
  <c r="N1400" i="4"/>
  <c r="N1399" i="4"/>
  <c r="N1398" i="4"/>
  <c r="N1397" i="4"/>
  <c r="N1396" i="4"/>
  <c r="N1395" i="4"/>
  <c r="N1394" i="4"/>
  <c r="N1393" i="4"/>
  <c r="N1392" i="4"/>
  <c r="N1391" i="4"/>
  <c r="N1390" i="4"/>
  <c r="N1389" i="4"/>
  <c r="N1388" i="4"/>
  <c r="N1387" i="4"/>
  <c r="N1386" i="4"/>
  <c r="N1385" i="4"/>
  <c r="N1384" i="4"/>
  <c r="N1383" i="4"/>
  <c r="N1382" i="4"/>
  <c r="N1381" i="4"/>
  <c r="N1380" i="4"/>
  <c r="N1379" i="4"/>
  <c r="N1378" i="4"/>
  <c r="N1377" i="4"/>
  <c r="N1376" i="4"/>
  <c r="N1375" i="4"/>
  <c r="N1374" i="4"/>
  <c r="N1373" i="4"/>
  <c r="N1372" i="4"/>
  <c r="N1371" i="4"/>
  <c r="N1370" i="4"/>
  <c r="N1369" i="4"/>
  <c r="N1368" i="4"/>
  <c r="N1367" i="4"/>
  <c r="N1366" i="4"/>
  <c r="N1365" i="4"/>
  <c r="N1364" i="4"/>
  <c r="N1363" i="4"/>
  <c r="N1362" i="4"/>
  <c r="N1361" i="4"/>
  <c r="N1360" i="4"/>
  <c r="N1359" i="4"/>
  <c r="N1358" i="4"/>
  <c r="N1357" i="4"/>
  <c r="N1356" i="4"/>
  <c r="N1355" i="4"/>
  <c r="N1354" i="4"/>
  <c r="N1353" i="4"/>
  <c r="N1352" i="4"/>
  <c r="N1351" i="4"/>
  <c r="N1350" i="4"/>
  <c r="N1349" i="4"/>
  <c r="N1348" i="4"/>
  <c r="N1347" i="4"/>
  <c r="N1346" i="4"/>
  <c r="N1345" i="4"/>
  <c r="N1344" i="4"/>
  <c r="N1343" i="4"/>
  <c r="N1342" i="4"/>
  <c r="N1341" i="4"/>
  <c r="N1340" i="4"/>
  <c r="N1339" i="4"/>
  <c r="N1338" i="4"/>
  <c r="N1337" i="4"/>
  <c r="N1336" i="4"/>
  <c r="N1335" i="4"/>
  <c r="N1334" i="4"/>
  <c r="N1333" i="4"/>
  <c r="N1332" i="4"/>
  <c r="N1331" i="4"/>
  <c r="N1330" i="4"/>
  <c r="N1329" i="4"/>
  <c r="N1328" i="4"/>
  <c r="N1327" i="4"/>
  <c r="N1326" i="4"/>
  <c r="N1325" i="4"/>
  <c r="N1324" i="4"/>
  <c r="N1323" i="4"/>
  <c r="N1322" i="4"/>
  <c r="N1321" i="4"/>
  <c r="N1320" i="4"/>
  <c r="N1319" i="4"/>
  <c r="N1318" i="4"/>
  <c r="N1317" i="4"/>
  <c r="N1316" i="4"/>
  <c r="N1315" i="4"/>
  <c r="N1314" i="4"/>
  <c r="N1313" i="4"/>
  <c r="N1312" i="4"/>
  <c r="N1311" i="4"/>
  <c r="N1310" i="4"/>
  <c r="N1309" i="4"/>
  <c r="N1308" i="4"/>
  <c r="N1307" i="4"/>
  <c r="N1306" i="4"/>
  <c r="N1305" i="4"/>
  <c r="N1304" i="4"/>
  <c r="N1303" i="4"/>
  <c r="N1302" i="4"/>
  <c r="N1301" i="4"/>
  <c r="N1300" i="4"/>
  <c r="N1299" i="4"/>
  <c r="N1298" i="4"/>
  <c r="N1297" i="4"/>
  <c r="N1296" i="4"/>
  <c r="N1295" i="4"/>
  <c r="N1294" i="4"/>
  <c r="N1293" i="4"/>
  <c r="N1292" i="4"/>
  <c r="N1291" i="4"/>
  <c r="N1290" i="4"/>
  <c r="N1289" i="4"/>
  <c r="N1288" i="4"/>
  <c r="N1287" i="4"/>
  <c r="N1286" i="4"/>
  <c r="N1285" i="4"/>
  <c r="N1284" i="4"/>
  <c r="N1283" i="4"/>
  <c r="N1282" i="4"/>
  <c r="N1281" i="4"/>
  <c r="N1280" i="4"/>
  <c r="N1279" i="4"/>
  <c r="N1278" i="4"/>
  <c r="N1277" i="4"/>
  <c r="N1276" i="4"/>
  <c r="N1275" i="4"/>
  <c r="N1274" i="4"/>
  <c r="N1273" i="4"/>
  <c r="N1272" i="4"/>
  <c r="N1271" i="4"/>
  <c r="N1270" i="4"/>
  <c r="N1269" i="4"/>
  <c r="N1268" i="4"/>
  <c r="N1267" i="4"/>
  <c r="N1266" i="4"/>
  <c r="N1265" i="4"/>
  <c r="N1264" i="4"/>
  <c r="N1263" i="4"/>
  <c r="N1262" i="4"/>
  <c r="N1261" i="4"/>
  <c r="N1260" i="4"/>
  <c r="N1259" i="4"/>
  <c r="N1258" i="4"/>
  <c r="N1257" i="4"/>
  <c r="N1256" i="4"/>
  <c r="N1255" i="4"/>
  <c r="N1254" i="4"/>
  <c r="N1253" i="4"/>
  <c r="N1252" i="4"/>
  <c r="N1251" i="4"/>
  <c r="N1250" i="4"/>
  <c r="N1249" i="4"/>
  <c r="N1248" i="4"/>
  <c r="N1247" i="4"/>
  <c r="N1246" i="4"/>
  <c r="N1245" i="4"/>
  <c r="N1244" i="4"/>
  <c r="N1243" i="4"/>
  <c r="N1242" i="4"/>
  <c r="N1241" i="4"/>
  <c r="N1240" i="4"/>
  <c r="N1239" i="4"/>
  <c r="N1238" i="4"/>
  <c r="N1237" i="4"/>
  <c r="N1236" i="4"/>
  <c r="N1235" i="4"/>
  <c r="N1234" i="4"/>
  <c r="N1233" i="4"/>
  <c r="N1232" i="4"/>
  <c r="N1231" i="4"/>
  <c r="N1230" i="4"/>
  <c r="N1229" i="4"/>
  <c r="N1228" i="4"/>
  <c r="N1227" i="4"/>
  <c r="N1226" i="4"/>
  <c r="N1225" i="4"/>
  <c r="N1224" i="4"/>
  <c r="N1223" i="4"/>
  <c r="N1222" i="4"/>
  <c r="N1221" i="4"/>
  <c r="N1220" i="4"/>
  <c r="N1219" i="4"/>
  <c r="N1218" i="4"/>
  <c r="N1217" i="4"/>
  <c r="N1216" i="4"/>
  <c r="N1215" i="4"/>
  <c r="N1214" i="4"/>
  <c r="N1213" i="4"/>
  <c r="N1212" i="4"/>
  <c r="N1211" i="4"/>
  <c r="N1210" i="4"/>
  <c r="N1209" i="4"/>
  <c r="N1208" i="4"/>
  <c r="N1207" i="4"/>
  <c r="N1206" i="4"/>
  <c r="N1205" i="4"/>
  <c r="N1204" i="4"/>
  <c r="N1203" i="4"/>
  <c r="N1202" i="4"/>
  <c r="N1201" i="4"/>
  <c r="N1200" i="4"/>
  <c r="N1199" i="4"/>
  <c r="N1198" i="4"/>
  <c r="N1197" i="4"/>
  <c r="N1196" i="4"/>
  <c r="N1195" i="4"/>
  <c r="N1194" i="4"/>
  <c r="N1193" i="4"/>
  <c r="N1192" i="4"/>
  <c r="N1191" i="4"/>
  <c r="N1190" i="4"/>
  <c r="N1189" i="4"/>
  <c r="N1188" i="4"/>
  <c r="N1187" i="4"/>
  <c r="N1186" i="4"/>
  <c r="N1185" i="4"/>
  <c r="N1184" i="4"/>
  <c r="N1183" i="4"/>
  <c r="N1182" i="4"/>
  <c r="N1181" i="4"/>
  <c r="N1180" i="4"/>
  <c r="N1179" i="4"/>
  <c r="N1178" i="4"/>
  <c r="N1177" i="4"/>
  <c r="N1176" i="4"/>
  <c r="N1175" i="4"/>
  <c r="N1174" i="4"/>
  <c r="N1173" i="4"/>
  <c r="N1172" i="4"/>
  <c r="N1171" i="4"/>
  <c r="N1170" i="4"/>
  <c r="N1169" i="4"/>
  <c r="N1168" i="4"/>
  <c r="N1167" i="4"/>
  <c r="N1166" i="4"/>
  <c r="N1165" i="4"/>
  <c r="N1164" i="4"/>
  <c r="N1163" i="4"/>
  <c r="N1162" i="4"/>
  <c r="N1161" i="4"/>
  <c r="N1160" i="4"/>
  <c r="N1159" i="4"/>
  <c r="N1158" i="4"/>
  <c r="N1157" i="4"/>
  <c r="N1156" i="4"/>
  <c r="N1155" i="4"/>
  <c r="N1154" i="4"/>
  <c r="N1153" i="4"/>
  <c r="N1152" i="4"/>
  <c r="N1151" i="4"/>
  <c r="N1150" i="4"/>
  <c r="N1149" i="4"/>
  <c r="N1148" i="4"/>
  <c r="N1147" i="4"/>
  <c r="N1146" i="4"/>
  <c r="N1145" i="4"/>
  <c r="N1144" i="4"/>
  <c r="N1143" i="4"/>
  <c r="N1142" i="4"/>
  <c r="N1141" i="4"/>
  <c r="N1140" i="4"/>
  <c r="N1139" i="4"/>
  <c r="N1138" i="4"/>
  <c r="N1137" i="4"/>
  <c r="N1136" i="4"/>
  <c r="N1135" i="4"/>
  <c r="N1134" i="4"/>
  <c r="N1133" i="4"/>
  <c r="N1132" i="4"/>
  <c r="N1131" i="4"/>
  <c r="N1130" i="4"/>
  <c r="N1129" i="4"/>
  <c r="N1128" i="4"/>
  <c r="N1127" i="4"/>
  <c r="N1126" i="4"/>
  <c r="N1125" i="4"/>
  <c r="N1124" i="4"/>
  <c r="N1123" i="4"/>
  <c r="N1122" i="4"/>
  <c r="N1121" i="4"/>
  <c r="N1120" i="4"/>
  <c r="N1119" i="4"/>
  <c r="N1118" i="4"/>
  <c r="N1117" i="4"/>
  <c r="N1116" i="4"/>
  <c r="N1115" i="4"/>
  <c r="N1114" i="4"/>
  <c r="N1113" i="4"/>
  <c r="N1112" i="4"/>
  <c r="N1111" i="4"/>
  <c r="N1110" i="4"/>
  <c r="N1109" i="4"/>
  <c r="N1108" i="4"/>
  <c r="N1107" i="4"/>
  <c r="N1106" i="4"/>
  <c r="N1105" i="4"/>
  <c r="N1104" i="4"/>
  <c r="N1103" i="4"/>
  <c r="N1102" i="4"/>
  <c r="N1101" i="4"/>
  <c r="N1100" i="4"/>
  <c r="N1099" i="4"/>
  <c r="N1098" i="4"/>
  <c r="N1097" i="4"/>
  <c r="N1096" i="4"/>
  <c r="N1095" i="4"/>
  <c r="N1094" i="4"/>
  <c r="N1093" i="4"/>
  <c r="N1092" i="4"/>
  <c r="N1091" i="4"/>
  <c r="N1090" i="4"/>
  <c r="N1089" i="4"/>
  <c r="N1088" i="4"/>
  <c r="N1087" i="4"/>
  <c r="N1086" i="4"/>
  <c r="N1085" i="4"/>
  <c r="N1084" i="4"/>
  <c r="N1083" i="4"/>
  <c r="N1082" i="4"/>
  <c r="N1081" i="4"/>
  <c r="N1080" i="4"/>
  <c r="N1079" i="4"/>
  <c r="N1078" i="4"/>
  <c r="N1077" i="4"/>
  <c r="N1076" i="4"/>
  <c r="N1075" i="4"/>
  <c r="N1074" i="4"/>
  <c r="N1073" i="4"/>
  <c r="N1072" i="4"/>
  <c r="N1071" i="4"/>
  <c r="N1070" i="4"/>
  <c r="N1069" i="4"/>
  <c r="N1068" i="4"/>
  <c r="N1067" i="4"/>
  <c r="N1066" i="4"/>
  <c r="N1065" i="4"/>
  <c r="N1064" i="4"/>
  <c r="N1063" i="4"/>
  <c r="N1062" i="4"/>
  <c r="N1061" i="4"/>
  <c r="N1060" i="4"/>
  <c r="N1059" i="4"/>
  <c r="N1058" i="4"/>
  <c r="N1057" i="4"/>
  <c r="N1056" i="4"/>
  <c r="N1055" i="4"/>
  <c r="N1054" i="4"/>
  <c r="N1053" i="4"/>
  <c r="N1052" i="4"/>
  <c r="N1051" i="4"/>
  <c r="N1050" i="4"/>
  <c r="N1049" i="4"/>
  <c r="N1048" i="4"/>
  <c r="N1047" i="4"/>
  <c r="N1046" i="4"/>
  <c r="N1045" i="4"/>
  <c r="N1044" i="4"/>
  <c r="N1043" i="4"/>
  <c r="N1042" i="4"/>
  <c r="N1041" i="4"/>
  <c r="N1040" i="4"/>
  <c r="N1039" i="4"/>
  <c r="N1038" i="4"/>
  <c r="N1037" i="4"/>
  <c r="N1036" i="4"/>
  <c r="N1035" i="4"/>
  <c r="N1034" i="4"/>
  <c r="N1033" i="4"/>
  <c r="N1032" i="4"/>
  <c r="N1031" i="4"/>
  <c r="N1030" i="4"/>
  <c r="N1029" i="4"/>
  <c r="N1028" i="4"/>
  <c r="N1027" i="4"/>
  <c r="N1026" i="4"/>
  <c r="N1025" i="4"/>
  <c r="N1024" i="4"/>
  <c r="N1023" i="4"/>
  <c r="N1022" i="4"/>
  <c r="N1021" i="4"/>
  <c r="N1020" i="4"/>
  <c r="N1019" i="4"/>
  <c r="N1018" i="4"/>
  <c r="N1017" i="4"/>
  <c r="N1016" i="4"/>
  <c r="N1015" i="4"/>
  <c r="N1014" i="4"/>
  <c r="N1013" i="4"/>
  <c r="N1012" i="4"/>
  <c r="N1011" i="4"/>
  <c r="N1010" i="4"/>
  <c r="N1009" i="4"/>
  <c r="N1008" i="4"/>
  <c r="N1007" i="4"/>
  <c r="N1006" i="4"/>
  <c r="N1005" i="4"/>
  <c r="N1004" i="4"/>
  <c r="N1003" i="4"/>
  <c r="N1002" i="4"/>
  <c r="N1001" i="4"/>
  <c r="N1000" i="4"/>
  <c r="N999" i="4"/>
  <c r="N998" i="4"/>
  <c r="N997" i="4"/>
  <c r="N996" i="4"/>
  <c r="N995" i="4"/>
  <c r="N994" i="4"/>
  <c r="N993" i="4"/>
  <c r="N992" i="4"/>
  <c r="N991" i="4"/>
  <c r="N990" i="4"/>
  <c r="N989" i="4"/>
  <c r="N988" i="4"/>
  <c r="N987" i="4"/>
  <c r="N986" i="4"/>
  <c r="N985" i="4"/>
  <c r="N984" i="4"/>
  <c r="N983" i="4"/>
  <c r="N982" i="4"/>
  <c r="N981" i="4"/>
  <c r="N980" i="4"/>
  <c r="N979" i="4"/>
  <c r="N978" i="4"/>
  <c r="N977" i="4"/>
  <c r="N976" i="4"/>
  <c r="N975" i="4"/>
  <c r="N974" i="4"/>
  <c r="N973" i="4"/>
  <c r="N972" i="4"/>
  <c r="N971" i="4"/>
  <c r="N970" i="4"/>
  <c r="N969" i="4"/>
  <c r="N968" i="4"/>
  <c r="N967" i="4"/>
  <c r="N966" i="4"/>
  <c r="N965" i="4"/>
  <c r="N964" i="4"/>
  <c r="N963" i="4"/>
  <c r="N962" i="4"/>
  <c r="N961" i="4"/>
  <c r="N960" i="4"/>
  <c r="N959" i="4"/>
  <c r="N958" i="4"/>
  <c r="N957" i="4"/>
  <c r="N956" i="4"/>
  <c r="N955" i="4"/>
  <c r="N954" i="4"/>
  <c r="N953" i="4"/>
  <c r="N952" i="4"/>
  <c r="N951" i="4"/>
  <c r="N950" i="4"/>
  <c r="N949" i="4"/>
  <c r="N948" i="4"/>
  <c r="N947" i="4"/>
  <c r="N946" i="4"/>
  <c r="N945" i="4"/>
  <c r="N944" i="4"/>
  <c r="N943" i="4"/>
  <c r="N942" i="4"/>
  <c r="N941" i="4"/>
  <c r="N940" i="4"/>
  <c r="N939" i="4"/>
  <c r="N938" i="4"/>
  <c r="N937" i="4"/>
  <c r="N936" i="4"/>
  <c r="N935" i="4"/>
  <c r="N934" i="4"/>
  <c r="N933" i="4"/>
  <c r="N932" i="4"/>
  <c r="N931" i="4"/>
  <c r="N930" i="4"/>
  <c r="N929" i="4"/>
  <c r="N928" i="4"/>
  <c r="N927" i="4"/>
  <c r="N926" i="4"/>
  <c r="N925" i="4"/>
  <c r="N924" i="4"/>
  <c r="N923" i="4"/>
  <c r="N922" i="4"/>
  <c r="N921" i="4"/>
  <c r="N920" i="4"/>
  <c r="N919" i="4"/>
  <c r="N918" i="4"/>
  <c r="N917" i="4"/>
  <c r="N916" i="4"/>
  <c r="N915" i="4"/>
  <c r="N914" i="4"/>
  <c r="N913" i="4"/>
  <c r="N912" i="4"/>
  <c r="N911" i="4"/>
  <c r="N910" i="4"/>
  <c r="N909" i="4"/>
  <c r="N908" i="4"/>
  <c r="N907" i="4"/>
  <c r="N906" i="4"/>
  <c r="N905" i="4"/>
  <c r="N904" i="4"/>
  <c r="N903" i="4"/>
  <c r="N902" i="4"/>
  <c r="N901" i="4"/>
  <c r="N900" i="4"/>
  <c r="N899" i="4"/>
  <c r="N898" i="4"/>
  <c r="N897" i="4"/>
  <c r="N896" i="4"/>
  <c r="N895" i="4"/>
  <c r="N894" i="4"/>
  <c r="N893" i="4"/>
  <c r="N892" i="4"/>
  <c r="N891" i="4"/>
  <c r="N890" i="4"/>
  <c r="N889" i="4"/>
  <c r="N888" i="4"/>
  <c r="N887" i="4"/>
  <c r="N886" i="4"/>
  <c r="N885" i="4"/>
  <c r="N884" i="4"/>
  <c r="N883" i="4"/>
  <c r="N882" i="4"/>
  <c r="N881" i="4"/>
  <c r="N880" i="4"/>
  <c r="N879" i="4"/>
  <c r="N878" i="4"/>
  <c r="N877" i="4"/>
  <c r="N876" i="4"/>
  <c r="N875" i="4"/>
  <c r="N874" i="4"/>
  <c r="N873" i="4"/>
  <c r="N872" i="4"/>
  <c r="N871" i="4"/>
  <c r="N870" i="4"/>
  <c r="N869" i="4"/>
  <c r="N868" i="4"/>
  <c r="N867" i="4"/>
  <c r="N866" i="4"/>
  <c r="N865" i="4"/>
  <c r="N864" i="4"/>
  <c r="N863" i="4"/>
  <c r="N862" i="4"/>
  <c r="N861" i="4"/>
  <c r="N860" i="4"/>
  <c r="N859" i="4"/>
  <c r="N858" i="4"/>
  <c r="N857" i="4"/>
  <c r="N856" i="4"/>
  <c r="N855" i="4"/>
  <c r="N854" i="4"/>
  <c r="N853" i="4"/>
  <c r="N852" i="4"/>
  <c r="N851" i="4"/>
  <c r="N850" i="4"/>
  <c r="N849" i="4"/>
  <c r="N848" i="4"/>
  <c r="N847" i="4"/>
  <c r="N846" i="4"/>
  <c r="N845" i="4"/>
  <c r="N844" i="4"/>
  <c r="N843" i="4"/>
  <c r="N842" i="4"/>
  <c r="N841" i="4"/>
  <c r="N840" i="4"/>
  <c r="N839" i="4"/>
  <c r="N838" i="4"/>
  <c r="N837" i="4"/>
  <c r="N836" i="4"/>
  <c r="N835" i="4"/>
  <c r="N834" i="4"/>
  <c r="N833" i="4"/>
  <c r="N832" i="4"/>
  <c r="N831" i="4"/>
  <c r="N830" i="4"/>
  <c r="N829" i="4"/>
  <c r="N828" i="4"/>
  <c r="N827" i="4"/>
  <c r="N826" i="4"/>
  <c r="N825" i="4"/>
  <c r="N824" i="4"/>
  <c r="N823" i="4"/>
  <c r="N822" i="4"/>
  <c r="N821" i="4"/>
  <c r="N820" i="4"/>
  <c r="N819" i="4"/>
  <c r="N818" i="4"/>
  <c r="N817" i="4"/>
  <c r="N816" i="4"/>
  <c r="N815" i="4"/>
  <c r="N814" i="4"/>
  <c r="N813" i="4"/>
  <c r="N812" i="4"/>
  <c r="N811" i="4"/>
  <c r="N810" i="4"/>
  <c r="N809" i="4"/>
  <c r="N808" i="4"/>
  <c r="N807" i="4"/>
  <c r="N806" i="4"/>
  <c r="N805" i="4"/>
  <c r="N804" i="4"/>
  <c r="N803" i="4"/>
  <c r="N802" i="4"/>
  <c r="N801" i="4"/>
  <c r="N800" i="4"/>
  <c r="N799" i="4"/>
  <c r="N798" i="4"/>
  <c r="N797" i="4"/>
  <c r="N796" i="4"/>
  <c r="N795" i="4"/>
  <c r="N794" i="4"/>
  <c r="N793" i="4"/>
  <c r="N792" i="4"/>
  <c r="N791" i="4"/>
  <c r="N790" i="4"/>
  <c r="N789" i="4"/>
  <c r="N788" i="4"/>
  <c r="N787" i="4"/>
  <c r="N786" i="4"/>
  <c r="N785" i="4"/>
  <c r="N784" i="4"/>
  <c r="N783" i="4"/>
  <c r="N782" i="4"/>
  <c r="N781" i="4"/>
  <c r="N780" i="4"/>
  <c r="N779" i="4"/>
  <c r="N778" i="4"/>
  <c r="N777" i="4"/>
  <c r="N776" i="4"/>
  <c r="N775" i="4"/>
  <c r="N774" i="4"/>
  <c r="N773" i="4"/>
  <c r="N772" i="4"/>
  <c r="N771" i="4"/>
  <c r="N770" i="4"/>
  <c r="N769" i="4"/>
  <c r="N768" i="4"/>
  <c r="N767" i="4"/>
  <c r="N766" i="4"/>
  <c r="N765" i="4"/>
  <c r="N764" i="4"/>
  <c r="N763" i="4"/>
  <c r="N762" i="4"/>
  <c r="N761" i="4"/>
  <c r="N760" i="4"/>
  <c r="N759" i="4"/>
  <c r="N758" i="4"/>
  <c r="N757" i="4"/>
  <c r="N756" i="4"/>
  <c r="N755" i="4"/>
  <c r="N754" i="4"/>
  <c r="N753" i="4"/>
  <c r="N752" i="4"/>
  <c r="N751" i="4"/>
  <c r="N750" i="4"/>
  <c r="N749" i="4"/>
  <c r="N748" i="4"/>
  <c r="N747" i="4"/>
  <c r="N746" i="4"/>
  <c r="N745" i="4"/>
  <c r="N744" i="4"/>
  <c r="N743" i="4"/>
  <c r="N742" i="4"/>
  <c r="N741" i="4"/>
  <c r="N740" i="4"/>
  <c r="N739" i="4"/>
  <c r="N738" i="4"/>
  <c r="N737" i="4"/>
  <c r="N736" i="4"/>
  <c r="N735" i="4"/>
  <c r="N734" i="4"/>
  <c r="N733" i="4"/>
  <c r="N732" i="4"/>
  <c r="N731" i="4"/>
  <c r="N730" i="4"/>
  <c r="N729" i="4"/>
  <c r="N728" i="4"/>
  <c r="N727" i="4"/>
  <c r="N726" i="4"/>
  <c r="N725" i="4"/>
  <c r="N724" i="4"/>
  <c r="N723" i="4"/>
  <c r="N722" i="4"/>
  <c r="N721" i="4"/>
  <c r="N720" i="4"/>
  <c r="N719" i="4"/>
  <c r="N718" i="4"/>
  <c r="N717" i="4"/>
  <c r="N716" i="4"/>
  <c r="N715" i="4"/>
  <c r="N714" i="4"/>
  <c r="N713" i="4"/>
  <c r="N712" i="4"/>
  <c r="N711" i="4"/>
  <c r="N710" i="4"/>
  <c r="N709" i="4"/>
  <c r="N708" i="4"/>
  <c r="N707" i="4"/>
  <c r="N706" i="4"/>
  <c r="N705" i="4"/>
  <c r="N704" i="4"/>
  <c r="N703" i="4"/>
  <c r="N702" i="4"/>
  <c r="N701" i="4"/>
  <c r="N700" i="4"/>
  <c r="N699" i="4"/>
  <c r="N698" i="4"/>
  <c r="N697" i="4"/>
  <c r="N696" i="4"/>
  <c r="N695" i="4"/>
  <c r="N694" i="4"/>
  <c r="N693" i="4"/>
  <c r="N692" i="4"/>
  <c r="N691" i="4"/>
  <c r="N690" i="4"/>
  <c r="N689" i="4"/>
  <c r="N688" i="4"/>
  <c r="N687" i="4"/>
  <c r="N686" i="4"/>
  <c r="N685" i="4"/>
  <c r="N684" i="4"/>
  <c r="N683" i="4"/>
  <c r="N682" i="4"/>
  <c r="N681" i="4"/>
  <c r="N680" i="4"/>
  <c r="N679" i="4"/>
  <c r="N678" i="4"/>
  <c r="N677" i="4"/>
  <c r="N676" i="4"/>
  <c r="N675" i="4"/>
  <c r="N674" i="4"/>
  <c r="N673" i="4"/>
  <c r="N672" i="4"/>
  <c r="N671" i="4"/>
  <c r="N670" i="4"/>
  <c r="N669" i="4"/>
  <c r="N668" i="4"/>
  <c r="N667" i="4"/>
  <c r="N666" i="4"/>
  <c r="N665" i="4"/>
  <c r="N664" i="4"/>
  <c r="N663" i="4"/>
  <c r="N662" i="4"/>
  <c r="N661" i="4"/>
  <c r="N660" i="4"/>
  <c r="N659" i="4"/>
  <c r="N658" i="4"/>
  <c r="N657" i="4"/>
  <c r="N656" i="4"/>
  <c r="N655" i="4"/>
  <c r="N654" i="4"/>
  <c r="N653" i="4"/>
  <c r="N652" i="4"/>
  <c r="N651" i="4"/>
  <c r="N650" i="4"/>
  <c r="N649" i="4"/>
  <c r="N648" i="4"/>
  <c r="N647" i="4"/>
  <c r="N646" i="4"/>
  <c r="N645" i="4"/>
  <c r="N644" i="4"/>
  <c r="N643" i="4"/>
  <c r="N642" i="4"/>
  <c r="N641" i="4"/>
  <c r="N640" i="4"/>
  <c r="N639" i="4"/>
  <c r="N638" i="4"/>
  <c r="N637" i="4"/>
  <c r="N636" i="4"/>
  <c r="N635" i="4"/>
  <c r="N634" i="4"/>
  <c r="N633" i="4"/>
  <c r="N63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17" i="4"/>
  <c r="N616" i="4"/>
  <c r="N615" i="4"/>
  <c r="N614" i="4"/>
  <c r="N613" i="4"/>
  <c r="N612" i="4"/>
  <c r="N611" i="4"/>
  <c r="N610" i="4"/>
  <c r="N609" i="4"/>
  <c r="N608" i="4"/>
  <c r="N607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91" i="4"/>
  <c r="N590" i="4"/>
  <c r="N589" i="4"/>
  <c r="N588" i="4"/>
  <c r="N587" i="4"/>
  <c r="N586" i="4"/>
  <c r="N585" i="4"/>
  <c r="N584" i="4"/>
  <c r="N583" i="4"/>
  <c r="N58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66" i="4"/>
  <c r="N565" i="4"/>
  <c r="N564" i="4"/>
  <c r="N563" i="4"/>
  <c r="N562" i="4"/>
  <c r="N561" i="4"/>
  <c r="N560" i="4"/>
  <c r="N559" i="4"/>
  <c r="N558" i="4"/>
  <c r="N55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41" i="4"/>
  <c r="N540" i="4"/>
  <c r="N539" i="4"/>
  <c r="N538" i="4"/>
  <c r="N537" i="4"/>
  <c r="N536" i="4"/>
  <c r="N535" i="4"/>
  <c r="N534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9" i="4"/>
  <c r="N518" i="4"/>
  <c r="N517" i="4"/>
  <c r="N516" i="4"/>
  <c r="N515" i="4"/>
  <c r="N514" i="4"/>
  <c r="N513" i="4"/>
  <c r="N512" i="4"/>
  <c r="N511" i="4"/>
  <c r="N510" i="4"/>
  <c r="N509" i="4"/>
  <c r="N508" i="4"/>
  <c r="N50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91" i="4"/>
  <c r="N490" i="4"/>
  <c r="N489" i="4"/>
  <c r="N488" i="4"/>
  <c r="N487" i="4"/>
  <c r="N486" i="4"/>
  <c r="N485" i="4"/>
  <c r="N484" i="4"/>
  <c r="N48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66" i="4"/>
  <c r="N465" i="4"/>
  <c r="N464" i="4"/>
  <c r="N463" i="4"/>
  <c r="N462" i="4"/>
  <c r="N461" i="4"/>
  <c r="N460" i="4"/>
  <c r="N459" i="4"/>
  <c r="N45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Q2421" i="4"/>
  <c r="Q2420" i="4"/>
  <c r="Q2419" i="4"/>
  <c r="Q2418" i="4"/>
  <c r="Q2417" i="4"/>
  <c r="Q2416" i="4"/>
  <c r="Q2415" i="4"/>
  <c r="Q2414" i="4"/>
  <c r="Q2413" i="4"/>
  <c r="Q2412" i="4"/>
  <c r="Q2411" i="4"/>
  <c r="Q2410" i="4"/>
  <c r="Q2409" i="4"/>
  <c r="Q2408" i="4"/>
  <c r="Q2407" i="4"/>
  <c r="Q2406" i="4"/>
  <c r="Q2405" i="4"/>
  <c r="Q2404" i="4"/>
  <c r="Q2403" i="4"/>
  <c r="Q2402" i="4"/>
  <c r="Q2401" i="4"/>
  <c r="Q2400" i="4"/>
  <c r="Q2399" i="4"/>
  <c r="Q2398" i="4"/>
  <c r="Q2397" i="4"/>
  <c r="Q2396" i="4"/>
  <c r="Q2395" i="4"/>
  <c r="Q2394" i="4"/>
  <c r="Q2393" i="4"/>
  <c r="Q2392" i="4"/>
  <c r="Q2391" i="4"/>
  <c r="Q2390" i="4"/>
  <c r="Q2389" i="4"/>
  <c r="Q2388" i="4"/>
  <c r="Q2387" i="4"/>
  <c r="Q2386" i="4"/>
  <c r="Q2385" i="4"/>
  <c r="Q2384" i="4"/>
  <c r="Q2383" i="4"/>
  <c r="Q2382" i="4"/>
  <c r="Q2381" i="4"/>
  <c r="Q2380" i="4"/>
  <c r="Q2379" i="4"/>
  <c r="Q2378" i="4"/>
  <c r="Q2377" i="4"/>
  <c r="Q2376" i="4"/>
  <c r="Q2375" i="4"/>
  <c r="Q2374" i="4"/>
  <c r="Q2373" i="4"/>
  <c r="Q2372" i="4"/>
  <c r="Q2371" i="4"/>
  <c r="Q2370" i="4"/>
  <c r="Q2369" i="4"/>
  <c r="Q2368" i="4"/>
  <c r="Q2367" i="4"/>
  <c r="Q2366" i="4"/>
  <c r="Q2365" i="4"/>
  <c r="Q2364" i="4"/>
  <c r="Q2363" i="4"/>
  <c r="Q2362" i="4"/>
  <c r="Q2361" i="4"/>
  <c r="Q2360" i="4"/>
  <c r="Q2359" i="4"/>
  <c r="Q2358" i="4"/>
  <c r="Q2357" i="4"/>
  <c r="Q2356" i="4"/>
  <c r="Q2355" i="4"/>
  <c r="Q2354" i="4"/>
  <c r="Q2353" i="4"/>
  <c r="Q2352" i="4"/>
  <c r="Q2351" i="4"/>
  <c r="Q2350" i="4"/>
  <c r="Q2349" i="4"/>
  <c r="Q2348" i="4"/>
  <c r="Q2347" i="4"/>
  <c r="Q2346" i="4"/>
  <c r="Q2345" i="4"/>
  <c r="Q2344" i="4"/>
  <c r="Q2343" i="4"/>
  <c r="Q2342" i="4"/>
  <c r="Q2341" i="4"/>
  <c r="Q2340" i="4"/>
  <c r="Q2339" i="4"/>
  <c r="Q2338" i="4"/>
  <c r="Q2337" i="4"/>
  <c r="Q2336" i="4"/>
  <c r="Q2335" i="4"/>
  <c r="Q2334" i="4"/>
  <c r="Q2333" i="4"/>
  <c r="Q2332" i="4"/>
  <c r="Q2331" i="4"/>
  <c r="Q2330" i="4"/>
  <c r="Q2329" i="4"/>
  <c r="Q2328" i="4"/>
  <c r="Q2327" i="4"/>
  <c r="Q2326" i="4"/>
  <c r="Q2325" i="4"/>
  <c r="Q2324" i="4"/>
  <c r="Q2323" i="4"/>
  <c r="Q2322" i="4"/>
  <c r="Q2321" i="4"/>
  <c r="Q2320" i="4"/>
  <c r="Q2319" i="4"/>
  <c r="Q2318" i="4"/>
  <c r="Q2317" i="4"/>
  <c r="Q2316" i="4"/>
  <c r="Q2315" i="4"/>
  <c r="Q2314" i="4"/>
  <c r="Q2313" i="4"/>
  <c r="Q2312" i="4"/>
  <c r="Q2311" i="4"/>
  <c r="Q2310" i="4"/>
  <c r="Q2309" i="4"/>
  <c r="Q2308" i="4"/>
  <c r="Q2307" i="4"/>
  <c r="Q2306" i="4"/>
  <c r="Q2305" i="4"/>
  <c r="Q2304" i="4"/>
  <c r="Q2303" i="4"/>
  <c r="Q2302" i="4"/>
  <c r="Q2301" i="4"/>
  <c r="Q2300" i="4"/>
  <c r="Q2299" i="4"/>
  <c r="Q2298" i="4"/>
  <c r="Q2297" i="4"/>
  <c r="Q2296" i="4"/>
  <c r="Q2295" i="4"/>
  <c r="Q2294" i="4"/>
  <c r="Q2293" i="4"/>
  <c r="Q2292" i="4"/>
  <c r="Q2291" i="4"/>
  <c r="Q2290" i="4"/>
  <c r="Q2289" i="4"/>
  <c r="Q2288" i="4"/>
  <c r="Q2287" i="4"/>
  <c r="Q2286" i="4"/>
  <c r="Q2285" i="4"/>
  <c r="Q2284" i="4"/>
  <c r="Q2283" i="4"/>
  <c r="Q2282" i="4"/>
  <c r="Q2281" i="4"/>
  <c r="Q2280" i="4"/>
  <c r="Q2279" i="4"/>
  <c r="Q2278" i="4"/>
  <c r="Q2277" i="4"/>
  <c r="Q2276" i="4"/>
  <c r="Q2275" i="4"/>
  <c r="Q2274" i="4"/>
  <c r="Q2273" i="4"/>
  <c r="Q2272" i="4"/>
  <c r="Q2271" i="4"/>
  <c r="Q2270" i="4"/>
  <c r="Q2269" i="4"/>
  <c r="Q2268" i="4"/>
  <c r="Q2267" i="4"/>
  <c r="Q2266" i="4"/>
  <c r="Q2265" i="4"/>
  <c r="Q2264" i="4"/>
  <c r="Q2263" i="4"/>
  <c r="Q2262" i="4"/>
  <c r="Q2261" i="4"/>
  <c r="Q2260" i="4"/>
  <c r="Q2259" i="4"/>
  <c r="Q2258" i="4"/>
  <c r="Q2257" i="4"/>
  <c r="Q2256" i="4"/>
  <c r="Q2255" i="4"/>
  <c r="Q2254" i="4"/>
  <c r="Q2253" i="4"/>
  <c r="Q2252" i="4"/>
  <c r="Q2251" i="4"/>
  <c r="Q2250" i="4"/>
  <c r="Q2249" i="4"/>
  <c r="Q2248" i="4"/>
  <c r="Q2247" i="4"/>
  <c r="Q2246" i="4"/>
  <c r="Q2245" i="4"/>
  <c r="Q2244" i="4"/>
  <c r="Q2243" i="4"/>
  <c r="Q2242" i="4"/>
  <c r="Q2241" i="4"/>
  <c r="Q2240" i="4"/>
  <c r="Q2239" i="4"/>
  <c r="Q2238" i="4"/>
  <c r="Q2237" i="4"/>
  <c r="Q2236" i="4"/>
  <c r="Q2235" i="4"/>
  <c r="Q2234" i="4"/>
  <c r="Q2233" i="4"/>
  <c r="Q2232" i="4"/>
  <c r="Q2231" i="4"/>
  <c r="Q2230" i="4"/>
  <c r="Q2229" i="4"/>
  <c r="Q2228" i="4"/>
  <c r="Q2227" i="4"/>
  <c r="Q2226" i="4"/>
  <c r="Q2225" i="4"/>
  <c r="Q2224" i="4"/>
  <c r="Q2223" i="4"/>
  <c r="Q2222" i="4"/>
  <c r="Q2221" i="4"/>
  <c r="Q2220" i="4"/>
  <c r="Q2219" i="4"/>
  <c r="Q2218" i="4"/>
  <c r="Q2217" i="4"/>
  <c r="Q2216" i="4"/>
  <c r="Q2215" i="4"/>
  <c r="Q2214" i="4"/>
  <c r="Q2213" i="4"/>
  <c r="Q2212" i="4"/>
  <c r="Q2211" i="4"/>
  <c r="Q2210" i="4"/>
  <c r="Q2209" i="4"/>
  <c r="Q2208" i="4"/>
  <c r="Q2207" i="4"/>
  <c r="Q2206" i="4"/>
  <c r="Q2205" i="4"/>
  <c r="Q2204" i="4"/>
  <c r="Q2203" i="4"/>
  <c r="Q2202" i="4"/>
  <c r="Q2201" i="4"/>
  <c r="Q2200" i="4"/>
  <c r="Q2199" i="4"/>
  <c r="Q2198" i="4"/>
  <c r="Q2197" i="4"/>
  <c r="Q2196" i="4"/>
  <c r="Q2195" i="4"/>
  <c r="Q2194" i="4"/>
  <c r="Q2193" i="4"/>
  <c r="Q2192" i="4"/>
  <c r="Q2191" i="4"/>
  <c r="Q2190" i="4"/>
  <c r="Q2189" i="4"/>
  <c r="Q2188" i="4"/>
  <c r="Q2187" i="4"/>
  <c r="Q2186" i="4"/>
  <c r="Q2185" i="4"/>
  <c r="Q2184" i="4"/>
  <c r="Q2183" i="4"/>
  <c r="Q2182" i="4"/>
  <c r="Q2181" i="4"/>
  <c r="Q2180" i="4"/>
  <c r="Q2179" i="4"/>
  <c r="Q2178" i="4"/>
  <c r="Q2177" i="4"/>
  <c r="Q2176" i="4"/>
  <c r="Q2175" i="4"/>
  <c r="Q2174" i="4"/>
  <c r="Q2173" i="4"/>
  <c r="Q2172" i="4"/>
  <c r="Q2171" i="4"/>
  <c r="Q2170" i="4"/>
  <c r="Q2169" i="4"/>
  <c r="Q2168" i="4"/>
  <c r="Q2167" i="4"/>
  <c r="Q2166" i="4"/>
  <c r="Q2165" i="4"/>
  <c r="Q2164" i="4"/>
  <c r="Q2163" i="4"/>
  <c r="Q2162" i="4"/>
  <c r="Q2161" i="4"/>
  <c r="Q2160" i="4"/>
  <c r="Q2159" i="4"/>
  <c r="Q2158" i="4"/>
  <c r="Q2157" i="4"/>
  <c r="Q2156" i="4"/>
  <c r="Q2155" i="4"/>
  <c r="Q2154" i="4"/>
  <c r="Q2153" i="4"/>
  <c r="Q2152" i="4"/>
  <c r="Q2151" i="4"/>
  <c r="Q2150" i="4"/>
  <c r="Q2149" i="4"/>
  <c r="Q2148" i="4"/>
  <c r="Q2147" i="4"/>
  <c r="Q2146" i="4"/>
  <c r="Q2145" i="4"/>
  <c r="Q2144" i="4"/>
  <c r="Q2143" i="4"/>
  <c r="Q2142" i="4"/>
  <c r="Q2141" i="4"/>
  <c r="Q2140" i="4"/>
  <c r="Q2139" i="4"/>
  <c r="Q2138" i="4"/>
  <c r="Q2137" i="4"/>
  <c r="Q2136" i="4"/>
  <c r="Q2135" i="4"/>
  <c r="Q2134" i="4"/>
  <c r="Q2133" i="4"/>
  <c r="Q2132" i="4"/>
  <c r="Q2131" i="4"/>
  <c r="Q2130" i="4"/>
  <c r="Q2129" i="4"/>
  <c r="Q2128" i="4"/>
  <c r="Q2127" i="4"/>
  <c r="Q2126" i="4"/>
  <c r="Q2125" i="4"/>
  <c r="Q2124" i="4"/>
  <c r="Q2123" i="4"/>
  <c r="Q2122" i="4"/>
  <c r="Q2121" i="4"/>
  <c r="Q2120" i="4"/>
  <c r="Q2119" i="4"/>
  <c r="Q2118" i="4"/>
  <c r="Q2117" i="4"/>
  <c r="Q2116" i="4"/>
  <c r="Q2115" i="4"/>
  <c r="Q2114" i="4"/>
  <c r="Q2113" i="4"/>
  <c r="Q2112" i="4"/>
  <c r="Q2111" i="4"/>
  <c r="Q2110" i="4"/>
  <c r="Q2109" i="4"/>
  <c r="Q2108" i="4"/>
  <c r="Q2107" i="4"/>
  <c r="Q2106" i="4"/>
  <c r="Q2105" i="4"/>
  <c r="Q2104" i="4"/>
  <c r="Q2103" i="4"/>
  <c r="Q2102" i="4"/>
  <c r="Q2101" i="4"/>
  <c r="Q2100" i="4"/>
  <c r="Q2099" i="4"/>
  <c r="Q2098" i="4"/>
  <c r="Q2097" i="4"/>
  <c r="Q2096" i="4"/>
  <c r="Q2095" i="4"/>
  <c r="Q2094" i="4"/>
  <c r="Q2093" i="4"/>
  <c r="Q2092" i="4"/>
  <c r="Q2091" i="4"/>
  <c r="Q2090" i="4"/>
  <c r="Q2089" i="4"/>
  <c r="Q2088" i="4"/>
  <c r="Q2087" i="4"/>
  <c r="Q2086" i="4"/>
  <c r="Q2085" i="4"/>
  <c r="Q2084" i="4"/>
  <c r="Q2083" i="4"/>
  <c r="Q2082" i="4"/>
  <c r="Q2081" i="4"/>
  <c r="Q2080" i="4"/>
  <c r="Q2079" i="4"/>
  <c r="Q2078" i="4"/>
  <c r="Q2077" i="4"/>
  <c r="Q2076" i="4"/>
  <c r="Q2075" i="4"/>
  <c r="Q2074" i="4"/>
  <c r="Q2073" i="4"/>
  <c r="Q2072" i="4"/>
  <c r="Q2071" i="4"/>
  <c r="Q2070" i="4"/>
  <c r="Q2069" i="4"/>
  <c r="Q2068" i="4"/>
  <c r="Q2067" i="4"/>
  <c r="Q2066" i="4"/>
  <c r="Q2065" i="4"/>
  <c r="Q2064" i="4"/>
  <c r="Q2063" i="4"/>
  <c r="Q2062" i="4"/>
  <c r="Q2061" i="4"/>
  <c r="Q2060" i="4"/>
  <c r="Q2059" i="4"/>
  <c r="Q2058" i="4"/>
  <c r="Q2057" i="4"/>
  <c r="Q2056" i="4"/>
  <c r="Q2055" i="4"/>
  <c r="Q2054" i="4"/>
  <c r="Q2053" i="4"/>
  <c r="Q2052" i="4"/>
  <c r="Q2051" i="4"/>
  <c r="Q2050" i="4"/>
  <c r="Q2049" i="4"/>
  <c r="Q2048" i="4"/>
  <c r="Q2047" i="4"/>
  <c r="Q2046" i="4"/>
  <c r="Q2045" i="4"/>
  <c r="Q2044" i="4"/>
  <c r="Q2043" i="4"/>
  <c r="Q2042" i="4"/>
  <c r="Q2041" i="4"/>
  <c r="Q2040" i="4"/>
  <c r="Q2039" i="4"/>
  <c r="Q2038" i="4"/>
  <c r="Q2037" i="4"/>
  <c r="Q2036" i="4"/>
  <c r="Q2035" i="4"/>
  <c r="Q2034" i="4"/>
  <c r="Q2033" i="4"/>
  <c r="Q2032" i="4"/>
  <c r="Q2031" i="4"/>
  <c r="Q2030" i="4"/>
  <c r="Q2029" i="4"/>
  <c r="Q2028" i="4"/>
  <c r="Q2027" i="4"/>
  <c r="Q2026" i="4"/>
  <c r="Q2025" i="4"/>
  <c r="Q2024" i="4"/>
  <c r="Q2023" i="4"/>
  <c r="Q2022" i="4"/>
  <c r="Q2021" i="4"/>
  <c r="Q2020" i="4"/>
  <c r="Q2019" i="4"/>
  <c r="Q2018" i="4"/>
  <c r="Q2017" i="4"/>
  <c r="Q2016" i="4"/>
  <c r="Q2015" i="4"/>
  <c r="Q2014" i="4"/>
  <c r="Q2013" i="4"/>
  <c r="Q2012" i="4"/>
  <c r="Q2011" i="4"/>
  <c r="Q2010" i="4"/>
  <c r="Q2009" i="4"/>
  <c r="Q2008" i="4"/>
  <c r="Q2007" i="4"/>
  <c r="Q2006" i="4"/>
  <c r="Q2005" i="4"/>
  <c r="Q2004" i="4"/>
  <c r="Q2003" i="4"/>
  <c r="Q2002" i="4"/>
  <c r="Q2001" i="4"/>
  <c r="Q2000" i="4"/>
  <c r="Q1999" i="4"/>
  <c r="Q1998" i="4"/>
  <c r="Q1997" i="4"/>
  <c r="Q1996" i="4"/>
  <c r="Q1995" i="4"/>
  <c r="Q1994" i="4"/>
  <c r="Q1993" i="4"/>
  <c r="Q1992" i="4"/>
  <c r="Q1991" i="4"/>
  <c r="Q1990" i="4"/>
  <c r="Q1989" i="4"/>
  <c r="Q1988" i="4"/>
  <c r="Q1987" i="4"/>
  <c r="Q1986" i="4"/>
  <c r="Q1985" i="4"/>
  <c r="Q1984" i="4"/>
  <c r="Q1983" i="4"/>
  <c r="Q1982" i="4"/>
  <c r="Q1981" i="4"/>
  <c r="Q1980" i="4"/>
  <c r="Q1979" i="4"/>
  <c r="Q1978" i="4"/>
  <c r="Q1977" i="4"/>
  <c r="Q1976" i="4"/>
  <c r="Q1975" i="4"/>
  <c r="Q1974" i="4"/>
  <c r="Q1973" i="4"/>
  <c r="Q1972" i="4"/>
  <c r="Q1971" i="4"/>
  <c r="Q1970" i="4"/>
  <c r="Q1969" i="4"/>
  <c r="Q1968" i="4"/>
  <c r="Q1967" i="4"/>
  <c r="Q1966" i="4"/>
  <c r="Q1965" i="4"/>
  <c r="Q1964" i="4"/>
  <c r="Q1963" i="4"/>
  <c r="Q1962" i="4"/>
  <c r="Q1961" i="4"/>
  <c r="Q1960" i="4"/>
  <c r="Q1959" i="4"/>
  <c r="Q1958" i="4"/>
  <c r="Q1957" i="4"/>
  <c r="Q1956" i="4"/>
  <c r="Q1955" i="4"/>
  <c r="Q1954" i="4"/>
  <c r="Q1953" i="4"/>
  <c r="Q1952" i="4"/>
  <c r="Q1951" i="4"/>
  <c r="Q1950" i="4"/>
  <c r="Q1949" i="4"/>
  <c r="Q1948" i="4"/>
  <c r="Q1947" i="4"/>
  <c r="Q1946" i="4"/>
  <c r="Q1945" i="4"/>
  <c r="Q1944" i="4"/>
  <c r="Q1943" i="4"/>
  <c r="Q1942" i="4"/>
  <c r="Q1941" i="4"/>
  <c r="Q1940" i="4"/>
  <c r="Q1939" i="4"/>
  <c r="Q1938" i="4"/>
  <c r="Q1937" i="4"/>
  <c r="Q1936" i="4"/>
  <c r="Q1935" i="4"/>
  <c r="Q1934" i="4"/>
  <c r="Q1933" i="4"/>
  <c r="Q1932" i="4"/>
  <c r="Q1931" i="4"/>
  <c r="Q1930" i="4"/>
  <c r="Q1929" i="4"/>
  <c r="Q1928" i="4"/>
  <c r="Q1927" i="4"/>
  <c r="Q1926" i="4"/>
  <c r="Q1925" i="4"/>
  <c r="Q1924" i="4"/>
  <c r="Q1923" i="4"/>
  <c r="Q1922" i="4"/>
  <c r="Q1921" i="4"/>
  <c r="Q1920" i="4"/>
  <c r="Q1919" i="4"/>
  <c r="Q1918" i="4"/>
  <c r="Q1917" i="4"/>
  <c r="Q1916" i="4"/>
  <c r="Q1915" i="4"/>
  <c r="Q1914" i="4"/>
  <c r="Q1913" i="4"/>
  <c r="Q1912" i="4"/>
  <c r="Q1911" i="4"/>
  <c r="Q1910" i="4"/>
  <c r="Q1909" i="4"/>
  <c r="Q1908" i="4"/>
  <c r="Q1907" i="4"/>
  <c r="Q1906" i="4"/>
  <c r="Q1905" i="4"/>
  <c r="Q1904" i="4"/>
  <c r="Q1903" i="4"/>
  <c r="Q1902" i="4"/>
  <c r="Q1901" i="4"/>
  <c r="Q1900" i="4"/>
  <c r="Q1899" i="4"/>
  <c r="Q1898" i="4"/>
  <c r="Q1897" i="4"/>
  <c r="Q1896" i="4"/>
  <c r="Q1895" i="4"/>
  <c r="Q1894" i="4"/>
  <c r="Q1893" i="4"/>
  <c r="Q1892" i="4"/>
  <c r="Q1891" i="4"/>
  <c r="Q1890" i="4"/>
  <c r="Q1889" i="4"/>
  <c r="Q1888" i="4"/>
  <c r="Q1887" i="4"/>
  <c r="Q1886" i="4"/>
  <c r="Q1885" i="4"/>
  <c r="Q1884" i="4"/>
  <c r="Q1883" i="4"/>
  <c r="Q1882" i="4"/>
  <c r="Q1881" i="4"/>
  <c r="Q1880" i="4"/>
  <c r="Q1879" i="4"/>
  <c r="Q1878" i="4"/>
  <c r="Q1877" i="4"/>
  <c r="Q1876" i="4"/>
  <c r="Q1875" i="4"/>
  <c r="Q1874" i="4"/>
  <c r="Q1873" i="4"/>
  <c r="Q1872" i="4"/>
  <c r="Q1871" i="4"/>
  <c r="Q1870" i="4"/>
  <c r="Q1869" i="4"/>
  <c r="Q1868" i="4"/>
  <c r="Q1867" i="4"/>
  <c r="Q1866" i="4"/>
  <c r="Q1865" i="4"/>
  <c r="Q1864" i="4"/>
  <c r="Q1863" i="4"/>
  <c r="Q1862" i="4"/>
  <c r="Q1861" i="4"/>
  <c r="Q1860" i="4"/>
  <c r="Q1859" i="4"/>
  <c r="Q1858" i="4"/>
  <c r="Q1857" i="4"/>
  <c r="Q1856" i="4"/>
  <c r="Q1855" i="4"/>
  <c r="Q1854" i="4"/>
  <c r="Q1853" i="4"/>
  <c r="Q1852" i="4"/>
  <c r="Q1851" i="4"/>
  <c r="Q1850" i="4"/>
  <c r="Q1849" i="4"/>
  <c r="Q1848" i="4"/>
  <c r="Q1847" i="4"/>
  <c r="Q1846" i="4"/>
  <c r="Q1845" i="4"/>
  <c r="Q1844" i="4"/>
  <c r="Q1843" i="4"/>
  <c r="Q1842" i="4"/>
  <c r="Q1841" i="4"/>
  <c r="Q1840" i="4"/>
  <c r="Q1839" i="4"/>
  <c r="Q1838" i="4"/>
  <c r="Q1837" i="4"/>
  <c r="Q1836" i="4"/>
  <c r="Q1835" i="4"/>
  <c r="Q1834" i="4"/>
  <c r="Q1833" i="4"/>
  <c r="Q1832" i="4"/>
  <c r="Q1831" i="4"/>
  <c r="Q1830" i="4"/>
  <c r="Q1829" i="4"/>
  <c r="Q1828" i="4"/>
  <c r="Q1827" i="4"/>
  <c r="Q1826" i="4"/>
  <c r="Q1825" i="4"/>
  <c r="Q1824" i="4"/>
  <c r="Q1823" i="4"/>
  <c r="Q1822" i="4"/>
  <c r="Q1821" i="4"/>
  <c r="Q1820" i="4"/>
  <c r="Q1819" i="4"/>
  <c r="Q1818" i="4"/>
  <c r="Q1817" i="4"/>
  <c r="Q1816" i="4"/>
  <c r="Q1815" i="4"/>
  <c r="Q1814" i="4"/>
  <c r="Q1813" i="4"/>
  <c r="Q1812" i="4"/>
  <c r="Q1811" i="4"/>
  <c r="Q1810" i="4"/>
  <c r="Q1809" i="4"/>
  <c r="Q1808" i="4"/>
  <c r="Q1807" i="4"/>
  <c r="Q1806" i="4"/>
  <c r="Q1805" i="4"/>
  <c r="Q1804" i="4"/>
  <c r="Q1803" i="4"/>
  <c r="Q1802" i="4"/>
  <c r="Q1801" i="4"/>
  <c r="Q1800" i="4"/>
  <c r="Q1799" i="4"/>
  <c r="Q1798" i="4"/>
  <c r="Q1797" i="4"/>
  <c r="Q1796" i="4"/>
  <c r="Q1795" i="4"/>
  <c r="Q1794" i="4"/>
  <c r="Q1793" i="4"/>
  <c r="Q1792" i="4"/>
  <c r="Q1791" i="4"/>
  <c r="Q1790" i="4"/>
  <c r="Q1789" i="4"/>
  <c r="Q1788" i="4"/>
  <c r="Q1787" i="4"/>
  <c r="Q1786" i="4"/>
  <c r="Q1785" i="4"/>
  <c r="Q1784" i="4"/>
  <c r="Q1783" i="4"/>
  <c r="Q1782" i="4"/>
  <c r="Q1781" i="4"/>
  <c r="Q1780" i="4"/>
  <c r="Q1779" i="4"/>
  <c r="Q1778" i="4"/>
  <c r="Q1777" i="4"/>
  <c r="Q1776" i="4"/>
  <c r="Q1775" i="4"/>
  <c r="Q1774" i="4"/>
  <c r="Q1773" i="4"/>
  <c r="Q1772" i="4"/>
  <c r="Q1771" i="4"/>
  <c r="Q1770" i="4"/>
  <c r="Q1769" i="4"/>
  <c r="Q1768" i="4"/>
  <c r="Q1767" i="4"/>
  <c r="Q1766" i="4"/>
  <c r="Q1765" i="4"/>
  <c r="Q1764" i="4"/>
  <c r="Q1763" i="4"/>
  <c r="Q1762" i="4"/>
  <c r="Q1761" i="4"/>
  <c r="Q1760" i="4"/>
  <c r="Q1759" i="4"/>
  <c r="Q1758" i="4"/>
  <c r="Q1757" i="4"/>
  <c r="Q1756" i="4"/>
  <c r="Q1755" i="4"/>
  <c r="Q1754" i="4"/>
  <c r="Q1753" i="4"/>
  <c r="Q1752" i="4"/>
  <c r="Q1751" i="4"/>
  <c r="Q1750" i="4"/>
  <c r="Q1749" i="4"/>
  <c r="Q1748" i="4"/>
  <c r="Q1747" i="4"/>
  <c r="Q1746" i="4"/>
  <c r="Q1745" i="4"/>
  <c r="Q1744" i="4"/>
  <c r="Q1743" i="4"/>
  <c r="Q1742" i="4"/>
  <c r="Q1741" i="4"/>
  <c r="Q1740" i="4"/>
  <c r="Q1739" i="4"/>
  <c r="Q1738" i="4"/>
  <c r="Q1737" i="4"/>
  <c r="Q1736" i="4"/>
  <c r="Q1735" i="4"/>
  <c r="Q1734" i="4"/>
  <c r="Q1733" i="4"/>
  <c r="Q1732" i="4"/>
  <c r="Q1731" i="4"/>
  <c r="Q1730" i="4"/>
  <c r="Q1729" i="4"/>
  <c r="Q1728" i="4"/>
  <c r="Q1727" i="4"/>
  <c r="Q1726" i="4"/>
  <c r="Q1725" i="4"/>
  <c r="Q1724" i="4"/>
  <c r="Q1723" i="4"/>
  <c r="Q1722" i="4"/>
  <c r="Q1721" i="4"/>
  <c r="Q1720" i="4"/>
  <c r="Q1719" i="4"/>
  <c r="Q1718" i="4"/>
  <c r="Q1717" i="4"/>
  <c r="Q1716" i="4"/>
  <c r="Q1715" i="4"/>
  <c r="Q1714" i="4"/>
  <c r="Q1713" i="4"/>
  <c r="Q1712" i="4"/>
  <c r="Q1711" i="4"/>
  <c r="Q1710" i="4"/>
  <c r="Q1709" i="4"/>
  <c r="Q1708" i="4"/>
  <c r="Q1707" i="4"/>
  <c r="Q1706" i="4"/>
  <c r="Q1705" i="4"/>
  <c r="Q1704" i="4"/>
  <c r="Q1703" i="4"/>
  <c r="Q1702" i="4"/>
  <c r="Q1701" i="4"/>
  <c r="Q1700" i="4"/>
  <c r="Q1699" i="4"/>
  <c r="Q1698" i="4"/>
  <c r="Q1697" i="4"/>
  <c r="Q1696" i="4"/>
  <c r="Q1695" i="4"/>
  <c r="Q1694" i="4"/>
  <c r="Q1693" i="4"/>
  <c r="Q1692" i="4"/>
  <c r="Q1691" i="4"/>
  <c r="Q1690" i="4"/>
  <c r="Q1689" i="4"/>
  <c r="Q1688" i="4"/>
  <c r="Q1687" i="4"/>
  <c r="Q1686" i="4"/>
  <c r="Q1685" i="4"/>
  <c r="Q1684" i="4"/>
  <c r="Q1683" i="4"/>
  <c r="Q1682" i="4"/>
  <c r="Q1681" i="4"/>
  <c r="Q1680" i="4"/>
  <c r="Q1679" i="4"/>
  <c r="Q1678" i="4"/>
  <c r="Q1677" i="4"/>
  <c r="Q1676" i="4"/>
  <c r="Q1675" i="4"/>
  <c r="Q1674" i="4"/>
  <c r="Q1673" i="4"/>
  <c r="Q1672" i="4"/>
  <c r="Q1671" i="4"/>
  <c r="Q1670" i="4"/>
  <c r="Q1669" i="4"/>
  <c r="Q1668" i="4"/>
  <c r="Q1667" i="4"/>
  <c r="Q1666" i="4"/>
  <c r="Q1665" i="4"/>
  <c r="Q1664" i="4"/>
  <c r="Q1663" i="4"/>
  <c r="Q1662" i="4"/>
  <c r="Q1661" i="4"/>
  <c r="Q1660" i="4"/>
  <c r="Q1659" i="4"/>
  <c r="Q1658" i="4"/>
  <c r="Q1657" i="4"/>
  <c r="Q1656" i="4"/>
  <c r="Q1655" i="4"/>
  <c r="Q1654" i="4"/>
  <c r="Q1653" i="4"/>
  <c r="Q1652" i="4"/>
  <c r="Q1651" i="4"/>
  <c r="Q1650" i="4"/>
  <c r="Q1649" i="4"/>
  <c r="Q1648" i="4"/>
  <c r="Q1647" i="4"/>
  <c r="Q1646" i="4"/>
  <c r="Q1645" i="4"/>
  <c r="Q1644" i="4"/>
  <c r="Q1643" i="4"/>
  <c r="Q1642" i="4"/>
  <c r="Q1641" i="4"/>
  <c r="Q1640" i="4"/>
  <c r="Q1639" i="4"/>
  <c r="Q1638" i="4"/>
  <c r="Q1637" i="4"/>
  <c r="Q1636" i="4"/>
  <c r="Q1635" i="4"/>
  <c r="Q1634" i="4"/>
  <c r="Q1633" i="4"/>
  <c r="Q1632" i="4"/>
  <c r="Q1631" i="4"/>
  <c r="Q1630" i="4"/>
  <c r="Q1629" i="4"/>
  <c r="Q1628" i="4"/>
  <c r="Q1627" i="4"/>
  <c r="Q1626" i="4"/>
  <c r="Q1625" i="4"/>
  <c r="Q1624" i="4"/>
  <c r="Q1623" i="4"/>
  <c r="Q1622" i="4"/>
  <c r="Q1621" i="4"/>
  <c r="Q1620" i="4"/>
  <c r="Q1619" i="4"/>
  <c r="Q1618" i="4"/>
  <c r="Q1617" i="4"/>
  <c r="Q1616" i="4"/>
  <c r="Q1615" i="4"/>
  <c r="Q1614" i="4"/>
  <c r="Q1613" i="4"/>
  <c r="Q1612" i="4"/>
  <c r="Q1611" i="4"/>
  <c r="Q1610" i="4"/>
  <c r="Q1609" i="4"/>
  <c r="Q1608" i="4"/>
  <c r="Q1607" i="4"/>
  <c r="Q1606" i="4"/>
  <c r="Q1605" i="4"/>
  <c r="Q1604" i="4"/>
  <c r="Q1603" i="4"/>
  <c r="Q1602" i="4"/>
  <c r="Q1601" i="4"/>
  <c r="Q1600" i="4"/>
  <c r="Q1599" i="4"/>
  <c r="Q1598" i="4"/>
  <c r="Q1597" i="4"/>
  <c r="Q1596" i="4"/>
  <c r="Q1595" i="4"/>
  <c r="Q1594" i="4"/>
  <c r="Q1593" i="4"/>
  <c r="Q1592" i="4"/>
  <c r="Q1591" i="4"/>
  <c r="Q1590" i="4"/>
  <c r="Q1589" i="4"/>
  <c r="Q1588" i="4"/>
  <c r="Q1587" i="4"/>
  <c r="Q1586" i="4"/>
  <c r="Q1585" i="4"/>
  <c r="Q1584" i="4"/>
  <c r="Q1583" i="4"/>
  <c r="Q1582" i="4"/>
  <c r="Q1581" i="4"/>
  <c r="Q1580" i="4"/>
  <c r="Q1579" i="4"/>
  <c r="Q1578" i="4"/>
  <c r="Q1577" i="4"/>
  <c r="Q1576" i="4"/>
  <c r="Q1575" i="4"/>
  <c r="Q1574" i="4"/>
  <c r="Q1573" i="4"/>
  <c r="Q1572" i="4"/>
  <c r="Q1571" i="4"/>
  <c r="Q1570" i="4"/>
  <c r="Q1569" i="4"/>
  <c r="Q1568" i="4"/>
  <c r="Q1567" i="4"/>
  <c r="Q1566" i="4"/>
  <c r="Q1565" i="4"/>
  <c r="Q1564" i="4"/>
  <c r="Q1563" i="4"/>
  <c r="Q1562" i="4"/>
  <c r="Q1561" i="4"/>
  <c r="Q1560" i="4"/>
  <c r="Q1559" i="4"/>
  <c r="Q1558" i="4"/>
  <c r="Q1557" i="4"/>
  <c r="Q1556" i="4"/>
  <c r="Q1555" i="4"/>
  <c r="Q1554" i="4"/>
  <c r="Q1553" i="4"/>
  <c r="Q1552" i="4"/>
  <c r="Q1551" i="4"/>
  <c r="Q1550" i="4"/>
  <c r="Q1549" i="4"/>
  <c r="Q1548" i="4"/>
  <c r="Q1547" i="4"/>
  <c r="Q1546" i="4"/>
  <c r="Q1545" i="4"/>
  <c r="Q1544" i="4"/>
  <c r="Q1543" i="4"/>
  <c r="Q1542" i="4"/>
  <c r="Q1541" i="4"/>
  <c r="Q1540" i="4"/>
  <c r="Q1539" i="4"/>
  <c r="Q1538" i="4"/>
  <c r="Q1537" i="4"/>
  <c r="Q1536" i="4"/>
  <c r="Q1535" i="4"/>
  <c r="Q1534" i="4"/>
  <c r="Q1533" i="4"/>
  <c r="Q1532" i="4"/>
  <c r="Q1531" i="4"/>
  <c r="Q1530" i="4"/>
  <c r="Q1529" i="4"/>
  <c r="Q1528" i="4"/>
  <c r="Q1527" i="4"/>
  <c r="Q1526" i="4"/>
  <c r="Q1525" i="4"/>
  <c r="Q1524" i="4"/>
  <c r="Q1523" i="4"/>
  <c r="Q1522" i="4"/>
  <c r="Q1521" i="4"/>
  <c r="Q1520" i="4"/>
  <c r="Q1519" i="4"/>
  <c r="Q1518" i="4"/>
  <c r="Q1517" i="4"/>
  <c r="Q1516" i="4"/>
  <c r="Q1515" i="4"/>
  <c r="Q1514" i="4"/>
  <c r="Q1513" i="4"/>
  <c r="Q1512" i="4"/>
  <c r="Q1511" i="4"/>
  <c r="Q1510" i="4"/>
  <c r="Q1509" i="4"/>
  <c r="Q1508" i="4"/>
  <c r="Q1507" i="4"/>
  <c r="Q1506" i="4"/>
  <c r="Q1505" i="4"/>
  <c r="Q1504" i="4"/>
  <c r="Q1503" i="4"/>
  <c r="Q1502" i="4"/>
  <c r="Q1501" i="4"/>
  <c r="Q1500" i="4"/>
  <c r="Q1499" i="4"/>
  <c r="Q1498" i="4"/>
  <c r="Q1497" i="4"/>
  <c r="Q1496" i="4"/>
  <c r="Q1495" i="4"/>
  <c r="Q1494" i="4"/>
  <c r="Q1493" i="4"/>
  <c r="Q1492" i="4"/>
  <c r="Q1491" i="4"/>
  <c r="Q1490" i="4"/>
  <c r="Q1489" i="4"/>
  <c r="Q1488" i="4"/>
  <c r="Q1487" i="4"/>
  <c r="Q1486" i="4"/>
  <c r="Q1485" i="4"/>
  <c r="Q1484" i="4"/>
  <c r="Q1483" i="4"/>
  <c r="Q1482" i="4"/>
  <c r="Q1481" i="4"/>
  <c r="Q1480" i="4"/>
  <c r="Q1479" i="4"/>
  <c r="Q1478" i="4"/>
  <c r="Q1477" i="4"/>
  <c r="Q1476" i="4"/>
  <c r="Q1475" i="4"/>
  <c r="Q1474" i="4"/>
  <c r="Q1473" i="4"/>
  <c r="Q1472" i="4"/>
  <c r="Q1471" i="4"/>
  <c r="Q1470" i="4"/>
  <c r="Q1469" i="4"/>
  <c r="Q1468" i="4"/>
  <c r="Q1467" i="4"/>
  <c r="Q1466" i="4"/>
  <c r="Q1465" i="4"/>
  <c r="Q1464" i="4"/>
  <c r="Q1463" i="4"/>
  <c r="Q1462" i="4"/>
  <c r="Q1461" i="4"/>
  <c r="Q1460" i="4"/>
  <c r="Q1459" i="4"/>
  <c r="Q1458" i="4"/>
  <c r="Q1457" i="4"/>
  <c r="Q1456" i="4"/>
  <c r="Q1455" i="4"/>
  <c r="Q1454" i="4"/>
  <c r="Q1453" i="4"/>
  <c r="Q1452" i="4"/>
  <c r="Q1451" i="4"/>
  <c r="Q1450" i="4"/>
  <c r="Q1449" i="4"/>
  <c r="Q1448" i="4"/>
  <c r="Q1447" i="4"/>
  <c r="Q1446" i="4"/>
  <c r="Q1445" i="4"/>
  <c r="Q1444" i="4"/>
  <c r="Q1443" i="4"/>
  <c r="Q1442" i="4"/>
  <c r="Q1441" i="4"/>
  <c r="Q1440" i="4"/>
  <c r="Q1439" i="4"/>
  <c r="Q1438" i="4"/>
  <c r="Q1437" i="4"/>
  <c r="Q1436" i="4"/>
  <c r="Q1435" i="4"/>
  <c r="Q1434" i="4"/>
  <c r="Q1433" i="4"/>
  <c r="Q1432" i="4"/>
  <c r="Q1431" i="4"/>
  <c r="Q1430" i="4"/>
  <c r="Q1429" i="4"/>
  <c r="Q1428" i="4"/>
  <c r="Q1427" i="4"/>
  <c r="Q1426" i="4"/>
  <c r="Q1425" i="4"/>
  <c r="Q1424" i="4"/>
  <c r="Q1423" i="4"/>
  <c r="Q1422" i="4"/>
  <c r="Q1421" i="4"/>
  <c r="Q1420" i="4"/>
  <c r="Q1419" i="4"/>
  <c r="Q1418" i="4"/>
  <c r="Q1417" i="4"/>
  <c r="Q1416" i="4"/>
  <c r="Q1415" i="4"/>
  <c r="Q1414" i="4"/>
  <c r="Q1413" i="4"/>
  <c r="Q1412" i="4"/>
  <c r="Q1411" i="4"/>
  <c r="Q1410" i="4"/>
  <c r="Q1409" i="4"/>
  <c r="Q1408" i="4"/>
  <c r="Q1407" i="4"/>
  <c r="Q1406" i="4"/>
  <c r="Q1405" i="4"/>
  <c r="Q1404" i="4"/>
  <c r="Q1403" i="4"/>
  <c r="Q1402" i="4"/>
  <c r="Q1401" i="4"/>
  <c r="Q1400" i="4"/>
  <c r="Q1399" i="4"/>
  <c r="Q1398" i="4"/>
  <c r="Q1397" i="4"/>
  <c r="Q1396" i="4"/>
  <c r="Q1395" i="4"/>
  <c r="Q1394" i="4"/>
  <c r="Q1393" i="4"/>
  <c r="Q1392" i="4"/>
  <c r="Q1391" i="4"/>
  <c r="Q1390" i="4"/>
  <c r="Q1389" i="4"/>
  <c r="Q1388" i="4"/>
  <c r="Q1387" i="4"/>
  <c r="Q1386" i="4"/>
  <c r="Q1385" i="4"/>
  <c r="Q1384" i="4"/>
  <c r="Q1383" i="4"/>
  <c r="Q1382" i="4"/>
  <c r="Q1381" i="4"/>
  <c r="Q1380" i="4"/>
  <c r="Q1379" i="4"/>
  <c r="Q1378" i="4"/>
  <c r="Q1377" i="4"/>
  <c r="Q1376" i="4"/>
  <c r="Q1375" i="4"/>
  <c r="Q1374" i="4"/>
  <c r="Q1373" i="4"/>
  <c r="Q1372" i="4"/>
  <c r="Q1371" i="4"/>
  <c r="Q1370" i="4"/>
  <c r="Q1369" i="4"/>
  <c r="Q1368" i="4"/>
  <c r="Q1367" i="4"/>
  <c r="Q1366" i="4"/>
  <c r="Q1365" i="4"/>
  <c r="Q1364" i="4"/>
  <c r="Q1363" i="4"/>
  <c r="Q1362" i="4"/>
  <c r="Q1361" i="4"/>
  <c r="Q1360" i="4"/>
  <c r="Q1359" i="4"/>
  <c r="Q1358" i="4"/>
  <c r="Q1357" i="4"/>
  <c r="Q1356" i="4"/>
  <c r="Q1355" i="4"/>
  <c r="Q1354" i="4"/>
  <c r="Q1353" i="4"/>
  <c r="Q1352" i="4"/>
  <c r="Q1351" i="4"/>
  <c r="Q1350" i="4"/>
  <c r="Q1349" i="4"/>
  <c r="Q1348" i="4"/>
  <c r="Q1347" i="4"/>
  <c r="Q1346" i="4"/>
  <c r="Q1345" i="4"/>
  <c r="Q1344" i="4"/>
  <c r="Q1343" i="4"/>
  <c r="Q1342" i="4"/>
  <c r="Q1341" i="4"/>
  <c r="Q1340" i="4"/>
  <c r="Q1339" i="4"/>
  <c r="Q1338" i="4"/>
  <c r="Q1337" i="4"/>
  <c r="Q1336" i="4"/>
  <c r="Q1335" i="4"/>
  <c r="Q1334" i="4"/>
  <c r="Q1333" i="4"/>
  <c r="Q1332" i="4"/>
  <c r="Q1331" i="4"/>
  <c r="Q1330" i="4"/>
  <c r="Q1329" i="4"/>
  <c r="Q1328" i="4"/>
  <c r="Q1327" i="4"/>
  <c r="Q1326" i="4"/>
  <c r="Q1325" i="4"/>
  <c r="Q1324" i="4"/>
  <c r="Q1323" i="4"/>
  <c r="Q1322" i="4"/>
  <c r="Q1321" i="4"/>
  <c r="Q1320" i="4"/>
  <c r="Q1319" i="4"/>
  <c r="Q1318" i="4"/>
  <c r="Q1317" i="4"/>
  <c r="Q1316" i="4"/>
  <c r="Q1315" i="4"/>
  <c r="Q1314" i="4"/>
  <c r="Q1313" i="4"/>
  <c r="Q1312" i="4"/>
  <c r="Q1311" i="4"/>
  <c r="Q1310" i="4"/>
  <c r="Q1309" i="4"/>
  <c r="Q1308" i="4"/>
  <c r="Q1307" i="4"/>
  <c r="Q1306" i="4"/>
  <c r="Q1305" i="4"/>
  <c r="Q1304" i="4"/>
  <c r="Q1303" i="4"/>
  <c r="Q1302" i="4"/>
  <c r="Q1301" i="4"/>
  <c r="Q1300" i="4"/>
  <c r="Q1299" i="4"/>
  <c r="Q1298" i="4"/>
  <c r="Q1297" i="4"/>
  <c r="Q1296" i="4"/>
  <c r="Q1295" i="4"/>
  <c r="Q1294" i="4"/>
  <c r="Q1293" i="4"/>
  <c r="Q1292" i="4"/>
  <c r="Q1291" i="4"/>
  <c r="Q1290" i="4"/>
  <c r="Q1289" i="4"/>
  <c r="Q1288" i="4"/>
  <c r="Q1287" i="4"/>
  <c r="Q1286" i="4"/>
  <c r="Q1285" i="4"/>
  <c r="Q1284" i="4"/>
  <c r="Q1283" i="4"/>
  <c r="Q1282" i="4"/>
  <c r="Q1281" i="4"/>
  <c r="Q1280" i="4"/>
  <c r="Q1279" i="4"/>
  <c r="Q1278" i="4"/>
  <c r="Q1277" i="4"/>
  <c r="Q1276" i="4"/>
  <c r="Q1275" i="4"/>
  <c r="Q1274" i="4"/>
  <c r="Q1273" i="4"/>
  <c r="Q1272" i="4"/>
  <c r="Q1271" i="4"/>
  <c r="Q1270" i="4"/>
  <c r="Q1269" i="4"/>
  <c r="Q1268" i="4"/>
  <c r="Q1267" i="4"/>
  <c r="Q1266" i="4"/>
  <c r="Q1265" i="4"/>
  <c r="Q1264" i="4"/>
  <c r="Q1263" i="4"/>
  <c r="Q1262" i="4"/>
  <c r="Q1261" i="4"/>
  <c r="Q1260" i="4"/>
  <c r="Q1259" i="4"/>
  <c r="Q1258" i="4"/>
  <c r="Q1257" i="4"/>
  <c r="Q1256" i="4"/>
  <c r="Q1255" i="4"/>
  <c r="Q1254" i="4"/>
  <c r="Q1253" i="4"/>
  <c r="Q1252" i="4"/>
  <c r="Q1251" i="4"/>
  <c r="Q1250" i="4"/>
  <c r="Q1249" i="4"/>
  <c r="Q1248" i="4"/>
  <c r="Q1247" i="4"/>
  <c r="Q1246" i="4"/>
  <c r="Q1245" i="4"/>
  <c r="Q1244" i="4"/>
  <c r="Q1243" i="4"/>
  <c r="Q1242" i="4"/>
  <c r="Q1241" i="4"/>
  <c r="Q1240" i="4"/>
  <c r="Q1239" i="4"/>
  <c r="Q1238" i="4"/>
  <c r="Q1237" i="4"/>
  <c r="Q1236" i="4"/>
  <c r="Q1235" i="4"/>
  <c r="Q1234" i="4"/>
  <c r="Q1233" i="4"/>
  <c r="Q1232" i="4"/>
  <c r="Q1231" i="4"/>
  <c r="Q1230" i="4"/>
  <c r="Q1229" i="4"/>
  <c r="Q1228" i="4"/>
  <c r="Q1227" i="4"/>
  <c r="Q1226" i="4"/>
  <c r="Q1225" i="4"/>
  <c r="Q1224" i="4"/>
  <c r="Q1223" i="4"/>
  <c r="Q1222" i="4"/>
  <c r="Q1221" i="4"/>
  <c r="Q1220" i="4"/>
  <c r="Q1219" i="4"/>
  <c r="Q1218" i="4"/>
  <c r="Q1217" i="4"/>
  <c r="Q1216" i="4"/>
  <c r="Q1215" i="4"/>
  <c r="Q1214" i="4"/>
  <c r="Q1213" i="4"/>
  <c r="Q1212" i="4"/>
  <c r="Q1211" i="4"/>
  <c r="Q1210" i="4"/>
  <c r="Q1209" i="4"/>
  <c r="Q1208" i="4"/>
  <c r="Q1207" i="4"/>
  <c r="Q1206" i="4"/>
  <c r="Q1205" i="4"/>
  <c r="Q1204" i="4"/>
  <c r="Q1203" i="4"/>
  <c r="Q1202" i="4"/>
  <c r="Q1201" i="4"/>
  <c r="Q1200" i="4"/>
  <c r="Q1199" i="4"/>
  <c r="Q1198" i="4"/>
  <c r="Q1197" i="4"/>
  <c r="Q1196" i="4"/>
  <c r="Q1195" i="4"/>
  <c r="Q1194" i="4"/>
  <c r="Q1193" i="4"/>
  <c r="Q1192" i="4"/>
  <c r="Q1191" i="4"/>
  <c r="Q1190" i="4"/>
  <c r="Q1189" i="4"/>
  <c r="Q1188" i="4"/>
  <c r="Q1187" i="4"/>
  <c r="Q1186" i="4"/>
  <c r="Q1185" i="4"/>
  <c r="Q1184" i="4"/>
  <c r="Q1183" i="4"/>
  <c r="Q1182" i="4"/>
  <c r="Q1181" i="4"/>
  <c r="Q1180" i="4"/>
  <c r="Q1179" i="4"/>
  <c r="Q1178" i="4"/>
  <c r="Q1177" i="4"/>
  <c r="Q1176" i="4"/>
  <c r="Q1175" i="4"/>
  <c r="Q1174" i="4"/>
  <c r="Q1173" i="4"/>
  <c r="Q1172" i="4"/>
  <c r="Q1171" i="4"/>
  <c r="Q1170" i="4"/>
  <c r="Q1169" i="4"/>
  <c r="Q1168" i="4"/>
  <c r="Q1167" i="4"/>
  <c r="Q1166" i="4"/>
  <c r="Q1165" i="4"/>
  <c r="Q1164" i="4"/>
  <c r="Q1163" i="4"/>
  <c r="Q1162" i="4"/>
  <c r="Q1161" i="4"/>
  <c r="Q1160" i="4"/>
  <c r="Q1159" i="4"/>
  <c r="Q1158" i="4"/>
  <c r="Q1157" i="4"/>
  <c r="Q1156" i="4"/>
  <c r="Q1155" i="4"/>
  <c r="Q1154" i="4"/>
  <c r="Q1153" i="4"/>
  <c r="Q1152" i="4"/>
  <c r="Q1151" i="4"/>
  <c r="Q1150" i="4"/>
  <c r="Q1149" i="4"/>
  <c r="Q1148" i="4"/>
  <c r="Q1147" i="4"/>
  <c r="Q1146" i="4"/>
  <c r="Q1145" i="4"/>
  <c r="Q1144" i="4"/>
  <c r="Q1143" i="4"/>
  <c r="Q1142" i="4"/>
  <c r="Q1141" i="4"/>
  <c r="Q1140" i="4"/>
  <c r="Q1139" i="4"/>
  <c r="Q1138" i="4"/>
  <c r="Q1137" i="4"/>
  <c r="Q1136" i="4"/>
  <c r="Q1135" i="4"/>
  <c r="Q1134" i="4"/>
  <c r="Q1133" i="4"/>
  <c r="Q1132" i="4"/>
  <c r="Q1131" i="4"/>
  <c r="Q1130" i="4"/>
  <c r="Q1129" i="4"/>
  <c r="Q1128" i="4"/>
  <c r="Q1127" i="4"/>
  <c r="Q1126" i="4"/>
  <c r="Q1125" i="4"/>
  <c r="Q1124" i="4"/>
  <c r="Q1123" i="4"/>
  <c r="Q1122" i="4"/>
  <c r="Q1121" i="4"/>
  <c r="Q1120" i="4"/>
  <c r="Q1119" i="4"/>
  <c r="Q1118" i="4"/>
  <c r="Q1117" i="4"/>
  <c r="Q1116" i="4"/>
  <c r="Q1115" i="4"/>
  <c r="Q1114" i="4"/>
  <c r="Q1113" i="4"/>
  <c r="Q1112" i="4"/>
  <c r="Q1111" i="4"/>
  <c r="Q1110" i="4"/>
  <c r="Q1109" i="4"/>
  <c r="Q1108" i="4"/>
  <c r="Q1107" i="4"/>
  <c r="Q1106" i="4"/>
  <c r="Q1105" i="4"/>
  <c r="Q1104" i="4"/>
  <c r="Q1103" i="4"/>
  <c r="Q1102" i="4"/>
  <c r="Q1101" i="4"/>
  <c r="Q1100" i="4"/>
  <c r="Q1099" i="4"/>
  <c r="Q1098" i="4"/>
  <c r="Q1097" i="4"/>
  <c r="Q1096" i="4"/>
  <c r="Q1095" i="4"/>
  <c r="Q1094" i="4"/>
  <c r="Q1093" i="4"/>
  <c r="Q1092" i="4"/>
  <c r="Q1091" i="4"/>
  <c r="Q1090" i="4"/>
  <c r="Q1089" i="4"/>
  <c r="Q1088" i="4"/>
  <c r="Q1087" i="4"/>
  <c r="Q1086" i="4"/>
  <c r="Q1085" i="4"/>
  <c r="Q1084" i="4"/>
  <c r="Q1083" i="4"/>
  <c r="Q1082" i="4"/>
  <c r="Q1081" i="4"/>
  <c r="Q1080" i="4"/>
  <c r="Q1079" i="4"/>
  <c r="Q1078" i="4"/>
  <c r="Q1077" i="4"/>
  <c r="Q1076" i="4"/>
  <c r="Q1075" i="4"/>
  <c r="Q1074" i="4"/>
  <c r="Q1073" i="4"/>
  <c r="Q1072" i="4"/>
  <c r="Q1071" i="4"/>
  <c r="Q1070" i="4"/>
  <c r="Q1069" i="4"/>
  <c r="Q1068" i="4"/>
  <c r="Q1067" i="4"/>
  <c r="Q1066" i="4"/>
  <c r="Q1065" i="4"/>
  <c r="Q1064" i="4"/>
  <c r="Q1063" i="4"/>
  <c r="Q1062" i="4"/>
  <c r="Q1061" i="4"/>
  <c r="Q1060" i="4"/>
  <c r="Q1059" i="4"/>
  <c r="Q1058" i="4"/>
  <c r="Q1057" i="4"/>
  <c r="Q1056" i="4"/>
  <c r="Q1055" i="4"/>
  <c r="Q1054" i="4"/>
  <c r="Q1053" i="4"/>
  <c r="Q1052" i="4"/>
  <c r="Q1051" i="4"/>
  <c r="Q1050" i="4"/>
  <c r="Q1049" i="4"/>
  <c r="Q1048" i="4"/>
  <c r="Q1047" i="4"/>
  <c r="Q1046" i="4"/>
  <c r="Q1045" i="4"/>
  <c r="Q1044" i="4"/>
  <c r="Q1043" i="4"/>
  <c r="Q1042" i="4"/>
  <c r="Q1041" i="4"/>
  <c r="Q1040" i="4"/>
  <c r="Q1039" i="4"/>
  <c r="Q1038" i="4"/>
  <c r="Q1037" i="4"/>
  <c r="Q1036" i="4"/>
  <c r="Q1035" i="4"/>
  <c r="Q1034" i="4"/>
  <c r="Q1033" i="4"/>
  <c r="Q1032" i="4"/>
  <c r="Q1031" i="4"/>
  <c r="Q1030" i="4"/>
  <c r="Q1029" i="4"/>
  <c r="Q1028" i="4"/>
  <c r="Q1027" i="4"/>
  <c r="Q1026" i="4"/>
  <c r="Q1025" i="4"/>
  <c r="Q1024" i="4"/>
  <c r="Q1023" i="4"/>
  <c r="Q1022" i="4"/>
  <c r="Q1021" i="4"/>
  <c r="Q1020" i="4"/>
  <c r="Q1019" i="4"/>
  <c r="Q1018" i="4"/>
  <c r="Q1017" i="4"/>
  <c r="Q1016" i="4"/>
  <c r="Q1015" i="4"/>
  <c r="Q1014" i="4"/>
  <c r="Q1013" i="4"/>
  <c r="Q1012" i="4"/>
  <c r="Q1011" i="4"/>
  <c r="Q1010" i="4"/>
  <c r="Q1009" i="4"/>
  <c r="Q1008" i="4"/>
  <c r="Q1007" i="4"/>
  <c r="Q1006" i="4"/>
  <c r="Q1005" i="4"/>
  <c r="Q1004" i="4"/>
  <c r="Q1003" i="4"/>
  <c r="Q1002" i="4"/>
  <c r="Q1001" i="4"/>
  <c r="Q1000" i="4"/>
  <c r="Q999" i="4"/>
  <c r="Q998" i="4"/>
  <c r="Q997" i="4"/>
  <c r="Q996" i="4"/>
  <c r="Q995" i="4"/>
  <c r="Q994" i="4"/>
  <c r="Q993" i="4"/>
  <c r="Q992" i="4"/>
  <c r="Q991" i="4"/>
  <c r="Q990" i="4"/>
  <c r="Q989" i="4"/>
  <c r="Q988" i="4"/>
  <c r="Q987" i="4"/>
  <c r="Q986" i="4"/>
  <c r="Q985" i="4"/>
  <c r="Q984" i="4"/>
  <c r="Q983" i="4"/>
  <c r="Q982" i="4"/>
  <c r="Q981" i="4"/>
  <c r="Q980" i="4"/>
  <c r="Q979" i="4"/>
  <c r="Q978" i="4"/>
  <c r="Q977" i="4"/>
  <c r="Q976" i="4"/>
  <c r="Q975" i="4"/>
  <c r="Q974" i="4"/>
  <c r="Q973" i="4"/>
  <c r="Q972" i="4"/>
  <c r="Q971" i="4"/>
  <c r="Q970" i="4"/>
  <c r="Q969" i="4"/>
  <c r="Q968" i="4"/>
  <c r="Q967" i="4"/>
  <c r="Q966" i="4"/>
  <c r="Q965" i="4"/>
  <c r="Q964" i="4"/>
  <c r="Q963" i="4"/>
  <c r="Q962" i="4"/>
  <c r="Q961" i="4"/>
  <c r="Q960" i="4"/>
  <c r="Q959" i="4"/>
  <c r="Q958" i="4"/>
  <c r="Q957" i="4"/>
  <c r="Q956" i="4"/>
  <c r="Q955" i="4"/>
  <c r="Q954" i="4"/>
  <c r="Q953" i="4"/>
  <c r="Q952" i="4"/>
  <c r="Q951" i="4"/>
  <c r="Q950" i="4"/>
  <c r="Q949" i="4"/>
  <c r="Q948" i="4"/>
  <c r="Q947" i="4"/>
  <c r="Q946" i="4"/>
  <c r="Q945" i="4"/>
  <c r="Q944" i="4"/>
  <c r="Q943" i="4"/>
  <c r="Q942" i="4"/>
  <c r="Q941" i="4"/>
  <c r="Q940" i="4"/>
  <c r="Q939" i="4"/>
  <c r="Q938" i="4"/>
  <c r="Q937" i="4"/>
  <c r="Q936" i="4"/>
  <c r="Q935" i="4"/>
  <c r="Q934" i="4"/>
  <c r="Q933" i="4"/>
  <c r="Q932" i="4"/>
  <c r="Q931" i="4"/>
  <c r="Q930" i="4"/>
  <c r="Q929" i="4"/>
  <c r="Q928" i="4"/>
  <c r="Q927" i="4"/>
  <c r="Q926" i="4"/>
  <c r="Q925" i="4"/>
  <c r="Q924" i="4"/>
  <c r="Q923" i="4"/>
  <c r="Q922" i="4"/>
  <c r="Q921" i="4"/>
  <c r="Q920" i="4"/>
  <c r="Q919" i="4"/>
  <c r="Q918" i="4"/>
  <c r="Q917" i="4"/>
  <c r="Q916" i="4"/>
  <c r="Q915" i="4"/>
  <c r="Q914" i="4"/>
  <c r="Q913" i="4"/>
  <c r="Q912" i="4"/>
  <c r="Q911" i="4"/>
  <c r="Q910" i="4"/>
  <c r="Q909" i="4"/>
  <c r="Q908" i="4"/>
  <c r="Q907" i="4"/>
  <c r="Q906" i="4"/>
  <c r="Q905" i="4"/>
  <c r="Q904" i="4"/>
  <c r="Q903" i="4"/>
  <c r="Q902" i="4"/>
  <c r="Q901" i="4"/>
  <c r="Q900" i="4"/>
  <c r="Q899" i="4"/>
  <c r="Q898" i="4"/>
  <c r="Q897" i="4"/>
  <c r="Q896" i="4"/>
  <c r="Q895" i="4"/>
  <c r="Q894" i="4"/>
  <c r="Q893" i="4"/>
  <c r="Q892" i="4"/>
  <c r="Q891" i="4"/>
  <c r="Q890" i="4"/>
  <c r="Q889" i="4"/>
  <c r="Q888" i="4"/>
  <c r="Q887" i="4"/>
  <c r="Q886" i="4"/>
  <c r="Q885" i="4"/>
  <c r="Q884" i="4"/>
  <c r="Q883" i="4"/>
  <c r="Q882" i="4"/>
  <c r="Q881" i="4"/>
  <c r="Q880" i="4"/>
  <c r="Q879" i="4"/>
  <c r="Q878" i="4"/>
  <c r="Q877" i="4"/>
  <c r="Q876" i="4"/>
  <c r="Q875" i="4"/>
  <c r="Q874" i="4"/>
  <c r="Q873" i="4"/>
  <c r="Q872" i="4"/>
  <c r="Q871" i="4"/>
  <c r="Q870" i="4"/>
  <c r="Q869" i="4"/>
  <c r="Q868" i="4"/>
  <c r="Q867" i="4"/>
  <c r="Q866" i="4"/>
  <c r="Q865" i="4"/>
  <c r="Q864" i="4"/>
  <c r="Q863" i="4"/>
  <c r="Q862" i="4"/>
  <c r="Q861" i="4"/>
  <c r="Q860" i="4"/>
  <c r="Q859" i="4"/>
  <c r="Q858" i="4"/>
  <c r="Q857" i="4"/>
  <c r="Q856" i="4"/>
  <c r="Q855" i="4"/>
  <c r="Q854" i="4"/>
  <c r="Q853" i="4"/>
  <c r="Q852" i="4"/>
  <c r="Q851" i="4"/>
  <c r="Q850" i="4"/>
  <c r="Q849" i="4"/>
  <c r="Q848" i="4"/>
  <c r="Q847" i="4"/>
  <c r="Q846" i="4"/>
  <c r="Q845" i="4"/>
  <c r="Q844" i="4"/>
  <c r="Q843" i="4"/>
  <c r="Q842" i="4"/>
  <c r="Q841" i="4"/>
  <c r="Q840" i="4"/>
  <c r="Q839" i="4"/>
  <c r="Q838" i="4"/>
  <c r="Q837" i="4"/>
  <c r="Q836" i="4"/>
  <c r="Q835" i="4"/>
  <c r="Q834" i="4"/>
  <c r="Q833" i="4"/>
  <c r="Q832" i="4"/>
  <c r="Q831" i="4"/>
  <c r="Q830" i="4"/>
  <c r="Q829" i="4"/>
  <c r="Q828" i="4"/>
  <c r="Q827" i="4"/>
  <c r="Q826" i="4"/>
  <c r="Q825" i="4"/>
  <c r="Q824" i="4"/>
  <c r="Q823" i="4"/>
  <c r="Q822" i="4"/>
  <c r="Q821" i="4"/>
  <c r="Q820" i="4"/>
  <c r="Q819" i="4"/>
  <c r="Q818" i="4"/>
  <c r="Q817" i="4"/>
  <c r="Q816" i="4"/>
  <c r="Q815" i="4"/>
  <c r="Q814" i="4"/>
  <c r="Q813" i="4"/>
  <c r="Q812" i="4"/>
  <c r="Q811" i="4"/>
  <c r="Q810" i="4"/>
  <c r="Q809" i="4"/>
  <c r="Q808" i="4"/>
  <c r="Q807" i="4"/>
  <c r="Q806" i="4"/>
  <c r="Q805" i="4"/>
  <c r="Q804" i="4"/>
  <c r="Q803" i="4"/>
  <c r="Q802" i="4"/>
  <c r="Q801" i="4"/>
  <c r="Q800" i="4"/>
  <c r="Q799" i="4"/>
  <c r="Q798" i="4"/>
  <c r="Q797" i="4"/>
  <c r="Q796" i="4"/>
  <c r="Q795" i="4"/>
  <c r="Q794" i="4"/>
  <c r="Q793" i="4"/>
  <c r="Q792" i="4"/>
  <c r="Q791" i="4"/>
  <c r="Q790" i="4"/>
  <c r="Q789" i="4"/>
  <c r="Q788" i="4"/>
  <c r="Q787" i="4"/>
  <c r="Q786" i="4"/>
  <c r="Q785" i="4"/>
  <c r="Q784" i="4"/>
  <c r="Q783" i="4"/>
  <c r="Q782" i="4"/>
  <c r="Q781" i="4"/>
  <c r="Q780" i="4"/>
  <c r="Q779" i="4"/>
  <c r="Q778" i="4"/>
  <c r="Q777" i="4"/>
  <c r="Q776" i="4"/>
  <c r="Q775" i="4"/>
  <c r="Q774" i="4"/>
  <c r="Q773" i="4"/>
  <c r="Q772" i="4"/>
  <c r="Q771" i="4"/>
  <c r="Q770" i="4"/>
  <c r="Q769" i="4"/>
  <c r="Q768" i="4"/>
  <c r="Q767" i="4"/>
  <c r="Q766" i="4"/>
  <c r="Q765" i="4"/>
  <c r="Q764" i="4"/>
  <c r="Q763" i="4"/>
  <c r="Q762" i="4"/>
  <c r="Q761" i="4"/>
  <c r="Q760" i="4"/>
  <c r="Q759" i="4"/>
  <c r="Q758" i="4"/>
  <c r="Q757" i="4"/>
  <c r="Q756" i="4"/>
  <c r="Q755" i="4"/>
  <c r="Q754" i="4"/>
  <c r="Q753" i="4"/>
  <c r="Q752" i="4"/>
  <c r="Q751" i="4"/>
  <c r="Q750" i="4"/>
  <c r="Q749" i="4"/>
  <c r="Q748" i="4"/>
  <c r="Q747" i="4"/>
  <c r="Q746" i="4"/>
  <c r="Q745" i="4"/>
  <c r="Q744" i="4"/>
  <c r="Q743" i="4"/>
  <c r="Q742" i="4"/>
  <c r="Q741" i="4"/>
  <c r="Q740" i="4"/>
  <c r="Q739" i="4"/>
  <c r="Q738" i="4"/>
  <c r="Q737" i="4"/>
  <c r="Q736" i="4"/>
  <c r="Q735" i="4"/>
  <c r="Q734" i="4"/>
  <c r="Q733" i="4"/>
  <c r="Q732" i="4"/>
  <c r="Q731" i="4"/>
  <c r="Q730" i="4"/>
  <c r="Q729" i="4"/>
  <c r="Q728" i="4"/>
  <c r="Q727" i="4"/>
  <c r="Q726" i="4"/>
  <c r="Q725" i="4"/>
  <c r="Q724" i="4"/>
  <c r="Q723" i="4"/>
  <c r="Q722" i="4"/>
  <c r="Q721" i="4"/>
  <c r="Q720" i="4"/>
  <c r="Q719" i="4"/>
  <c r="Q718" i="4"/>
  <c r="Q717" i="4"/>
  <c r="Q716" i="4"/>
  <c r="Q715" i="4"/>
  <c r="Q714" i="4"/>
  <c r="Q713" i="4"/>
  <c r="Q712" i="4"/>
  <c r="Q711" i="4"/>
  <c r="Q710" i="4"/>
  <c r="Q709" i="4"/>
  <c r="Q708" i="4"/>
  <c r="Q707" i="4"/>
  <c r="Q706" i="4"/>
  <c r="Q705" i="4"/>
  <c r="Q704" i="4"/>
  <c r="Q703" i="4"/>
  <c r="Q702" i="4"/>
  <c r="Q701" i="4"/>
  <c r="Q700" i="4"/>
  <c r="Q699" i="4"/>
  <c r="Q698" i="4"/>
  <c r="Q697" i="4"/>
  <c r="Q696" i="4"/>
  <c r="Q695" i="4"/>
  <c r="Q694" i="4"/>
  <c r="Q693" i="4"/>
  <c r="Q692" i="4"/>
  <c r="Q691" i="4"/>
  <c r="Q690" i="4"/>
  <c r="Q689" i="4"/>
  <c r="Q688" i="4"/>
  <c r="Q687" i="4"/>
  <c r="Q686" i="4"/>
  <c r="Q685" i="4"/>
  <c r="Q684" i="4"/>
  <c r="Q683" i="4"/>
  <c r="Q682" i="4"/>
  <c r="Q681" i="4"/>
  <c r="Q680" i="4"/>
  <c r="Q679" i="4"/>
  <c r="Q678" i="4"/>
  <c r="Q677" i="4"/>
  <c r="Q676" i="4"/>
  <c r="Q675" i="4"/>
  <c r="Q674" i="4"/>
  <c r="Q673" i="4"/>
  <c r="Q672" i="4"/>
  <c r="Q671" i="4"/>
  <c r="Q670" i="4"/>
  <c r="Q669" i="4"/>
  <c r="Q668" i="4"/>
  <c r="Q667" i="4"/>
  <c r="Q666" i="4"/>
  <c r="Q665" i="4"/>
  <c r="Q664" i="4"/>
  <c r="Q663" i="4"/>
  <c r="Q662" i="4"/>
  <c r="Q661" i="4"/>
  <c r="Q660" i="4"/>
  <c r="Q659" i="4"/>
  <c r="Q658" i="4"/>
  <c r="Q657" i="4"/>
  <c r="Q656" i="4"/>
  <c r="Q655" i="4"/>
  <c r="Q654" i="4"/>
  <c r="Q653" i="4"/>
  <c r="Q652" i="4"/>
  <c r="Q651" i="4"/>
  <c r="Q650" i="4"/>
  <c r="Q649" i="4"/>
  <c r="Q648" i="4"/>
  <c r="Q647" i="4"/>
  <c r="Q646" i="4"/>
  <c r="Q645" i="4"/>
  <c r="Q644" i="4"/>
  <c r="Q643" i="4"/>
  <c r="Q642" i="4"/>
  <c r="Q641" i="4"/>
  <c r="Q640" i="4"/>
  <c r="Q639" i="4"/>
  <c r="Q638" i="4"/>
  <c r="Q637" i="4"/>
  <c r="Q636" i="4"/>
  <c r="Q635" i="4"/>
  <c r="Q634" i="4"/>
  <c r="Q633" i="4"/>
  <c r="Q632" i="4"/>
  <c r="Q631" i="4"/>
  <c r="Q630" i="4"/>
  <c r="Q629" i="4"/>
  <c r="Q628" i="4"/>
  <c r="Q627" i="4"/>
  <c r="Q626" i="4"/>
  <c r="Q625" i="4"/>
  <c r="Q624" i="4"/>
  <c r="Q623" i="4"/>
  <c r="Q622" i="4"/>
  <c r="Q621" i="4"/>
  <c r="Q620" i="4"/>
  <c r="Q619" i="4"/>
  <c r="Q618" i="4"/>
  <c r="Q617" i="4"/>
  <c r="Q616" i="4"/>
  <c r="Q615" i="4"/>
  <c r="Q614" i="4"/>
  <c r="Q613" i="4"/>
  <c r="Q612" i="4"/>
  <c r="Q611" i="4"/>
  <c r="Q610" i="4"/>
  <c r="Q609" i="4"/>
  <c r="Q608" i="4"/>
  <c r="Q607" i="4"/>
  <c r="Q606" i="4"/>
  <c r="Q605" i="4"/>
  <c r="Q604" i="4"/>
  <c r="Q603" i="4"/>
  <c r="Q602" i="4"/>
  <c r="Q601" i="4"/>
  <c r="Q600" i="4"/>
  <c r="Q599" i="4"/>
  <c r="Q598" i="4"/>
  <c r="Q597" i="4"/>
  <c r="Q596" i="4"/>
  <c r="Q595" i="4"/>
  <c r="Q594" i="4"/>
  <c r="Q593" i="4"/>
  <c r="Q592" i="4"/>
  <c r="Q591" i="4"/>
  <c r="Q590" i="4"/>
  <c r="Q589" i="4"/>
  <c r="Q588" i="4"/>
  <c r="Q587" i="4"/>
  <c r="Q586" i="4"/>
  <c r="Q585" i="4"/>
  <c r="Q584" i="4"/>
  <c r="Q583" i="4"/>
  <c r="Q582" i="4"/>
  <c r="Q581" i="4"/>
  <c r="Q580" i="4"/>
  <c r="Q579" i="4"/>
  <c r="Q578" i="4"/>
  <c r="Q577" i="4"/>
  <c r="Q576" i="4"/>
  <c r="Q575" i="4"/>
  <c r="Q574" i="4"/>
  <c r="Q573" i="4"/>
  <c r="Q572" i="4"/>
  <c r="Q571" i="4"/>
  <c r="Q570" i="4"/>
  <c r="Q569" i="4"/>
  <c r="Q568" i="4"/>
  <c r="Q567" i="4"/>
  <c r="Q566" i="4"/>
  <c r="Q565" i="4"/>
  <c r="Q564" i="4"/>
  <c r="Q563" i="4"/>
  <c r="Q562" i="4"/>
  <c r="Q561" i="4"/>
  <c r="Q560" i="4"/>
  <c r="Q559" i="4"/>
  <c r="Q558" i="4"/>
  <c r="Q557" i="4"/>
  <c r="Q556" i="4"/>
  <c r="Q555" i="4"/>
  <c r="Q554" i="4"/>
  <c r="Q553" i="4"/>
  <c r="Q552" i="4"/>
  <c r="Q551" i="4"/>
  <c r="Q550" i="4"/>
  <c r="Q549" i="4"/>
  <c r="Q548" i="4"/>
  <c r="Q547" i="4"/>
  <c r="Q546" i="4"/>
  <c r="Q545" i="4"/>
  <c r="Q544" i="4"/>
  <c r="Q543" i="4"/>
  <c r="Q542" i="4"/>
  <c r="Q541" i="4"/>
  <c r="Q540" i="4"/>
  <c r="Q539" i="4"/>
  <c r="Q538" i="4"/>
  <c r="Q537" i="4"/>
  <c r="Q536" i="4"/>
  <c r="Q535" i="4"/>
  <c r="Q534" i="4"/>
  <c r="Q533" i="4"/>
  <c r="Q532" i="4"/>
  <c r="Q531" i="4"/>
  <c r="Q530" i="4"/>
  <c r="Q529" i="4"/>
  <c r="Q528" i="4"/>
  <c r="Q527" i="4"/>
  <c r="Q526" i="4"/>
  <c r="Q525" i="4"/>
  <c r="Q524" i="4"/>
  <c r="Q523" i="4"/>
  <c r="Q522" i="4"/>
  <c r="Q521" i="4"/>
  <c r="Q520" i="4"/>
  <c r="Q519" i="4"/>
  <c r="Q518" i="4"/>
  <c r="Q517" i="4"/>
  <c r="Q516" i="4"/>
  <c r="Q515" i="4"/>
  <c r="Q514" i="4"/>
  <c r="Q513" i="4"/>
  <c r="Q512" i="4"/>
  <c r="Q511" i="4"/>
  <c r="Q510" i="4"/>
  <c r="Q509" i="4"/>
  <c r="Q508" i="4"/>
  <c r="Q507" i="4"/>
  <c r="Q506" i="4"/>
  <c r="Q505" i="4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2421" i="4"/>
  <c r="P2420" i="4"/>
  <c r="P2419" i="4"/>
  <c r="P2418" i="4"/>
  <c r="P2417" i="4"/>
  <c r="P2416" i="4"/>
  <c r="P2415" i="4"/>
  <c r="P2414" i="4"/>
  <c r="P2413" i="4"/>
  <c r="P2412" i="4"/>
  <c r="P2411" i="4"/>
  <c r="P2410" i="4"/>
  <c r="P2409" i="4"/>
  <c r="P2408" i="4"/>
  <c r="P2407" i="4"/>
  <c r="P2406" i="4"/>
  <c r="P2405" i="4"/>
  <c r="P2404" i="4"/>
  <c r="P2403" i="4"/>
  <c r="P2402" i="4"/>
  <c r="P2401" i="4"/>
  <c r="P2400" i="4"/>
  <c r="P2399" i="4"/>
  <c r="P2398" i="4"/>
  <c r="P2397" i="4"/>
  <c r="P2396" i="4"/>
  <c r="P2395" i="4"/>
  <c r="P2394" i="4"/>
  <c r="P2393" i="4"/>
  <c r="P2392" i="4"/>
  <c r="P2391" i="4"/>
  <c r="P2390" i="4"/>
  <c r="P2389" i="4"/>
  <c r="P2388" i="4"/>
  <c r="P2387" i="4"/>
  <c r="P2386" i="4"/>
  <c r="P2385" i="4"/>
  <c r="P2384" i="4"/>
  <c r="P2383" i="4"/>
  <c r="P2382" i="4"/>
  <c r="P2381" i="4"/>
  <c r="P2380" i="4"/>
  <c r="P2379" i="4"/>
  <c r="P2378" i="4"/>
  <c r="P2377" i="4"/>
  <c r="P2376" i="4"/>
  <c r="P2375" i="4"/>
  <c r="P2374" i="4"/>
  <c r="P2373" i="4"/>
  <c r="P2372" i="4"/>
  <c r="P2371" i="4"/>
  <c r="P2370" i="4"/>
  <c r="P2369" i="4"/>
  <c r="P2368" i="4"/>
  <c r="P2367" i="4"/>
  <c r="P2366" i="4"/>
  <c r="P2365" i="4"/>
  <c r="P2364" i="4"/>
  <c r="P2363" i="4"/>
  <c r="P2362" i="4"/>
  <c r="P2361" i="4"/>
  <c r="P2360" i="4"/>
  <c r="P2359" i="4"/>
  <c r="P2358" i="4"/>
  <c r="P2357" i="4"/>
  <c r="P2356" i="4"/>
  <c r="P2355" i="4"/>
  <c r="P2354" i="4"/>
  <c r="P2353" i="4"/>
  <c r="P2352" i="4"/>
  <c r="P2351" i="4"/>
  <c r="P2350" i="4"/>
  <c r="P2349" i="4"/>
  <c r="P2348" i="4"/>
  <c r="P2347" i="4"/>
  <c r="P2346" i="4"/>
  <c r="P2345" i="4"/>
  <c r="P2344" i="4"/>
  <c r="P2343" i="4"/>
  <c r="P2342" i="4"/>
  <c r="P2341" i="4"/>
  <c r="P2340" i="4"/>
  <c r="P2339" i="4"/>
  <c r="P2338" i="4"/>
  <c r="P2337" i="4"/>
  <c r="P2336" i="4"/>
  <c r="P2335" i="4"/>
  <c r="P2334" i="4"/>
  <c r="P2333" i="4"/>
  <c r="P2332" i="4"/>
  <c r="P2331" i="4"/>
  <c r="P2330" i="4"/>
  <c r="P2329" i="4"/>
  <c r="P2328" i="4"/>
  <c r="P2327" i="4"/>
  <c r="P2326" i="4"/>
  <c r="P2325" i="4"/>
  <c r="P2324" i="4"/>
  <c r="P2323" i="4"/>
  <c r="P2322" i="4"/>
  <c r="P2321" i="4"/>
  <c r="P2320" i="4"/>
  <c r="P2319" i="4"/>
  <c r="P2318" i="4"/>
  <c r="P2317" i="4"/>
  <c r="P2316" i="4"/>
  <c r="P2315" i="4"/>
  <c r="P2314" i="4"/>
  <c r="P2313" i="4"/>
  <c r="P2312" i="4"/>
  <c r="P2311" i="4"/>
  <c r="P2310" i="4"/>
  <c r="P2309" i="4"/>
  <c r="P2308" i="4"/>
  <c r="C27" i="6" s="1"/>
  <c r="P2307" i="4"/>
  <c r="P2306" i="4"/>
  <c r="P2305" i="4"/>
  <c r="P2304" i="4"/>
  <c r="P2303" i="4"/>
  <c r="P2302" i="4"/>
  <c r="P2301" i="4"/>
  <c r="P2300" i="4"/>
  <c r="P2299" i="4"/>
  <c r="P2298" i="4"/>
  <c r="P2297" i="4"/>
  <c r="P2296" i="4"/>
  <c r="P2295" i="4"/>
  <c r="P2294" i="4"/>
  <c r="P2293" i="4"/>
  <c r="P2292" i="4"/>
  <c r="P2291" i="4"/>
  <c r="P2290" i="4"/>
  <c r="P2289" i="4"/>
  <c r="P2288" i="4"/>
  <c r="P2287" i="4"/>
  <c r="P2286" i="4"/>
  <c r="P2285" i="4"/>
  <c r="P2284" i="4"/>
  <c r="P2283" i="4"/>
  <c r="P2282" i="4"/>
  <c r="P2281" i="4"/>
  <c r="P2280" i="4"/>
  <c r="P2279" i="4"/>
  <c r="P2278" i="4"/>
  <c r="P2277" i="4"/>
  <c r="P2276" i="4"/>
  <c r="P2275" i="4"/>
  <c r="P2274" i="4"/>
  <c r="P2273" i="4"/>
  <c r="P2272" i="4"/>
  <c r="P2271" i="4"/>
  <c r="P2270" i="4"/>
  <c r="P2269" i="4"/>
  <c r="P2268" i="4"/>
  <c r="P2267" i="4"/>
  <c r="P2266" i="4"/>
  <c r="P2265" i="4"/>
  <c r="P2264" i="4"/>
  <c r="P2263" i="4"/>
  <c r="P2262" i="4"/>
  <c r="P2261" i="4"/>
  <c r="P2260" i="4"/>
  <c r="P2259" i="4"/>
  <c r="P2258" i="4"/>
  <c r="P2257" i="4"/>
  <c r="P2256" i="4"/>
  <c r="P2255" i="4"/>
  <c r="P2254" i="4"/>
  <c r="P2253" i="4"/>
  <c r="P2252" i="4"/>
  <c r="P2251" i="4"/>
  <c r="P2250" i="4"/>
  <c r="P2249" i="4"/>
  <c r="P2248" i="4"/>
  <c r="P2247" i="4"/>
  <c r="P2246" i="4"/>
  <c r="P2245" i="4"/>
  <c r="P2244" i="4"/>
  <c r="P2243" i="4"/>
  <c r="P2242" i="4"/>
  <c r="P2241" i="4"/>
  <c r="P2240" i="4"/>
  <c r="P2239" i="4"/>
  <c r="P2238" i="4"/>
  <c r="P2237" i="4"/>
  <c r="P2236" i="4"/>
  <c r="P2235" i="4"/>
  <c r="P2234" i="4"/>
  <c r="P2233" i="4"/>
  <c r="P2232" i="4"/>
  <c r="P2231" i="4"/>
  <c r="P2230" i="4"/>
  <c r="P2229" i="4"/>
  <c r="P2228" i="4"/>
  <c r="P2227" i="4"/>
  <c r="P2226" i="4"/>
  <c r="P2225" i="4"/>
  <c r="P2224" i="4"/>
  <c r="P2223" i="4"/>
  <c r="P2222" i="4"/>
  <c r="P2221" i="4"/>
  <c r="P2220" i="4"/>
  <c r="P2219" i="4"/>
  <c r="P2218" i="4"/>
  <c r="P2217" i="4"/>
  <c r="P2216" i="4"/>
  <c r="P2215" i="4"/>
  <c r="P2214" i="4"/>
  <c r="P2213" i="4"/>
  <c r="P2212" i="4"/>
  <c r="P2211" i="4"/>
  <c r="P2210" i="4"/>
  <c r="P2209" i="4"/>
  <c r="P2208" i="4"/>
  <c r="P2207" i="4"/>
  <c r="P2206" i="4"/>
  <c r="P2205" i="4"/>
  <c r="P2204" i="4"/>
  <c r="P2203" i="4"/>
  <c r="P2202" i="4"/>
  <c r="P2201" i="4"/>
  <c r="P2200" i="4"/>
  <c r="P2199" i="4"/>
  <c r="P2198" i="4"/>
  <c r="P2197" i="4"/>
  <c r="P2196" i="4"/>
  <c r="P2195" i="4"/>
  <c r="P2194" i="4"/>
  <c r="P2193" i="4"/>
  <c r="P2192" i="4"/>
  <c r="P2191" i="4"/>
  <c r="P2190" i="4"/>
  <c r="P2189" i="4"/>
  <c r="P2188" i="4"/>
  <c r="P2187" i="4"/>
  <c r="P2186" i="4"/>
  <c r="P2185" i="4"/>
  <c r="P2184" i="4"/>
  <c r="P2183" i="4"/>
  <c r="P2182" i="4"/>
  <c r="P2181" i="4"/>
  <c r="P2180" i="4"/>
  <c r="P2179" i="4"/>
  <c r="P2178" i="4"/>
  <c r="P2177" i="4"/>
  <c r="P2176" i="4"/>
  <c r="P2175" i="4"/>
  <c r="P2174" i="4"/>
  <c r="P2173" i="4"/>
  <c r="P2172" i="4"/>
  <c r="P2171" i="4"/>
  <c r="P2170" i="4"/>
  <c r="P2169" i="4"/>
  <c r="P2168" i="4"/>
  <c r="P2167" i="4"/>
  <c r="P2166" i="4"/>
  <c r="P2165" i="4"/>
  <c r="P2164" i="4"/>
  <c r="P2163" i="4"/>
  <c r="P2162" i="4"/>
  <c r="P2161" i="4"/>
  <c r="P2160" i="4"/>
  <c r="P2159" i="4"/>
  <c r="P2158" i="4"/>
  <c r="P2157" i="4"/>
  <c r="P2156" i="4"/>
  <c r="P2155" i="4"/>
  <c r="P2154" i="4"/>
  <c r="P2153" i="4"/>
  <c r="P2152" i="4"/>
  <c r="C26" i="6" s="1"/>
  <c r="P2151" i="4"/>
  <c r="P2150" i="4"/>
  <c r="P2149" i="4"/>
  <c r="P2148" i="4"/>
  <c r="P2147" i="4"/>
  <c r="P2146" i="4"/>
  <c r="P2145" i="4"/>
  <c r="P2144" i="4"/>
  <c r="P2143" i="4"/>
  <c r="P2142" i="4"/>
  <c r="P2141" i="4"/>
  <c r="P2140" i="4"/>
  <c r="P2139" i="4"/>
  <c r="P2138" i="4"/>
  <c r="P2137" i="4"/>
  <c r="P2136" i="4"/>
  <c r="P2135" i="4"/>
  <c r="P2134" i="4"/>
  <c r="P2133" i="4"/>
  <c r="P2132" i="4"/>
  <c r="P2131" i="4"/>
  <c r="P2130" i="4"/>
  <c r="P2129" i="4"/>
  <c r="P2128" i="4"/>
  <c r="P2127" i="4"/>
  <c r="P2126" i="4"/>
  <c r="P2125" i="4"/>
  <c r="P2124" i="4"/>
  <c r="P2123" i="4"/>
  <c r="P2122" i="4"/>
  <c r="P2121" i="4"/>
  <c r="P2120" i="4"/>
  <c r="P2119" i="4"/>
  <c r="P2118" i="4"/>
  <c r="P2117" i="4"/>
  <c r="P2116" i="4"/>
  <c r="P2115" i="4"/>
  <c r="P2114" i="4"/>
  <c r="P2113" i="4"/>
  <c r="P2112" i="4"/>
  <c r="P2111" i="4"/>
  <c r="P2110" i="4"/>
  <c r="P2109" i="4"/>
  <c r="P2108" i="4"/>
  <c r="P2107" i="4"/>
  <c r="P2106" i="4"/>
  <c r="P2105" i="4"/>
  <c r="P2104" i="4"/>
  <c r="P2103" i="4"/>
  <c r="P2102" i="4"/>
  <c r="P2101" i="4"/>
  <c r="P2100" i="4"/>
  <c r="P2099" i="4"/>
  <c r="P2098" i="4"/>
  <c r="P2097" i="4"/>
  <c r="P2096" i="4"/>
  <c r="P2095" i="4"/>
  <c r="P2094" i="4"/>
  <c r="P2093" i="4"/>
  <c r="P2092" i="4"/>
  <c r="P2091" i="4"/>
  <c r="P2090" i="4"/>
  <c r="P2089" i="4"/>
  <c r="P2088" i="4"/>
  <c r="P2087" i="4"/>
  <c r="P2086" i="4"/>
  <c r="P2085" i="4"/>
  <c r="P2084" i="4"/>
  <c r="P2083" i="4"/>
  <c r="P2082" i="4"/>
  <c r="P2081" i="4"/>
  <c r="P2080" i="4"/>
  <c r="P2079" i="4"/>
  <c r="P2078" i="4"/>
  <c r="P2077" i="4"/>
  <c r="P2076" i="4"/>
  <c r="P2075" i="4"/>
  <c r="P2074" i="4"/>
  <c r="P2073" i="4"/>
  <c r="P2072" i="4"/>
  <c r="P2071" i="4"/>
  <c r="P2070" i="4"/>
  <c r="P2069" i="4"/>
  <c r="P2068" i="4"/>
  <c r="P2067" i="4"/>
  <c r="P2066" i="4"/>
  <c r="P2065" i="4"/>
  <c r="P2064" i="4"/>
  <c r="P2063" i="4"/>
  <c r="P2062" i="4"/>
  <c r="P2061" i="4"/>
  <c r="P2060" i="4"/>
  <c r="P2059" i="4"/>
  <c r="P2058" i="4"/>
  <c r="P2057" i="4"/>
  <c r="P2056" i="4"/>
  <c r="P2055" i="4"/>
  <c r="P2054" i="4"/>
  <c r="P2053" i="4"/>
  <c r="P2052" i="4"/>
  <c r="P2051" i="4"/>
  <c r="P2050" i="4"/>
  <c r="P2049" i="4"/>
  <c r="P2048" i="4"/>
  <c r="P2047" i="4"/>
  <c r="P2046" i="4"/>
  <c r="P2045" i="4"/>
  <c r="P2044" i="4"/>
  <c r="P2043" i="4"/>
  <c r="P2042" i="4"/>
  <c r="P2041" i="4"/>
  <c r="P2040" i="4"/>
  <c r="P2039" i="4"/>
  <c r="P2038" i="4"/>
  <c r="P2037" i="4"/>
  <c r="P2036" i="4"/>
  <c r="P2035" i="4"/>
  <c r="P2034" i="4"/>
  <c r="P2033" i="4"/>
  <c r="P2032" i="4"/>
  <c r="P2031" i="4"/>
  <c r="P2030" i="4"/>
  <c r="P2029" i="4"/>
  <c r="P2028" i="4"/>
  <c r="P2027" i="4"/>
  <c r="P2026" i="4"/>
  <c r="P2025" i="4"/>
  <c r="P2024" i="4"/>
  <c r="P2023" i="4"/>
  <c r="P2022" i="4"/>
  <c r="P2021" i="4"/>
  <c r="P2020" i="4"/>
  <c r="P2019" i="4"/>
  <c r="P2018" i="4"/>
  <c r="P2017" i="4"/>
  <c r="P2016" i="4"/>
  <c r="P2015" i="4"/>
  <c r="P2014" i="4"/>
  <c r="P2013" i="4"/>
  <c r="P2012" i="4"/>
  <c r="P2011" i="4"/>
  <c r="P2010" i="4"/>
  <c r="P2009" i="4"/>
  <c r="P2008" i="4"/>
  <c r="P2007" i="4"/>
  <c r="P2006" i="4"/>
  <c r="P2005" i="4"/>
  <c r="P2004" i="4"/>
  <c r="P2003" i="4"/>
  <c r="P2002" i="4"/>
  <c r="P2001" i="4"/>
  <c r="P2000" i="4"/>
  <c r="P1999" i="4"/>
  <c r="P1998" i="4"/>
  <c r="P1997" i="4"/>
  <c r="P1996" i="4"/>
  <c r="P1995" i="4"/>
  <c r="P1994" i="4"/>
  <c r="P1993" i="4"/>
  <c r="P1992" i="4"/>
  <c r="P1991" i="4"/>
  <c r="P1990" i="4"/>
  <c r="P1989" i="4"/>
  <c r="P1988" i="4"/>
  <c r="P1987" i="4"/>
  <c r="P1986" i="4"/>
  <c r="C25" i="6" s="1"/>
  <c r="P1985" i="4"/>
  <c r="P1984" i="4"/>
  <c r="P1983" i="4"/>
  <c r="P1982" i="4"/>
  <c r="P1981" i="4"/>
  <c r="P1980" i="4"/>
  <c r="P1979" i="4"/>
  <c r="P1978" i="4"/>
  <c r="P1977" i="4"/>
  <c r="P1976" i="4"/>
  <c r="P1975" i="4"/>
  <c r="P1974" i="4"/>
  <c r="P1973" i="4"/>
  <c r="P1972" i="4"/>
  <c r="P1971" i="4"/>
  <c r="P1970" i="4"/>
  <c r="P1969" i="4"/>
  <c r="P1968" i="4"/>
  <c r="P1967" i="4"/>
  <c r="P1966" i="4"/>
  <c r="P1965" i="4"/>
  <c r="P1964" i="4"/>
  <c r="P1963" i="4"/>
  <c r="P1962" i="4"/>
  <c r="P1961" i="4"/>
  <c r="P1960" i="4"/>
  <c r="P1959" i="4"/>
  <c r="P1958" i="4"/>
  <c r="P1957" i="4"/>
  <c r="P1956" i="4"/>
  <c r="P1955" i="4"/>
  <c r="P1954" i="4"/>
  <c r="P1953" i="4"/>
  <c r="P1952" i="4"/>
  <c r="P1951" i="4"/>
  <c r="P1950" i="4"/>
  <c r="C24" i="6" s="1"/>
  <c r="P1949" i="4"/>
  <c r="P1948" i="4"/>
  <c r="P1947" i="4"/>
  <c r="P1946" i="4"/>
  <c r="P1945" i="4"/>
  <c r="P1944" i="4"/>
  <c r="P1943" i="4"/>
  <c r="P1942" i="4"/>
  <c r="P1941" i="4"/>
  <c r="P1940" i="4"/>
  <c r="P1939" i="4"/>
  <c r="P1938" i="4"/>
  <c r="P1937" i="4"/>
  <c r="P1936" i="4"/>
  <c r="P1935" i="4"/>
  <c r="P1934" i="4"/>
  <c r="P1933" i="4"/>
  <c r="P1932" i="4"/>
  <c r="P1931" i="4"/>
  <c r="P1930" i="4"/>
  <c r="P1929" i="4"/>
  <c r="P1928" i="4"/>
  <c r="P1927" i="4"/>
  <c r="P1926" i="4"/>
  <c r="P1925" i="4"/>
  <c r="P1924" i="4"/>
  <c r="P1923" i="4"/>
  <c r="P1922" i="4"/>
  <c r="P1921" i="4"/>
  <c r="P1920" i="4"/>
  <c r="P1919" i="4"/>
  <c r="P1918" i="4"/>
  <c r="P1917" i="4"/>
  <c r="P1916" i="4"/>
  <c r="P1915" i="4"/>
  <c r="P1914" i="4"/>
  <c r="P1913" i="4"/>
  <c r="P1912" i="4"/>
  <c r="P1911" i="4"/>
  <c r="P1910" i="4"/>
  <c r="P1909" i="4"/>
  <c r="P1908" i="4"/>
  <c r="P1907" i="4"/>
  <c r="P1906" i="4"/>
  <c r="P1905" i="4"/>
  <c r="P1904" i="4"/>
  <c r="P1903" i="4"/>
  <c r="P1902" i="4"/>
  <c r="P1901" i="4"/>
  <c r="P1900" i="4"/>
  <c r="P1899" i="4"/>
  <c r="P1898" i="4"/>
  <c r="P1897" i="4"/>
  <c r="P1896" i="4"/>
  <c r="P1895" i="4"/>
  <c r="P1894" i="4"/>
  <c r="P1893" i="4"/>
  <c r="P1892" i="4"/>
  <c r="P1891" i="4"/>
  <c r="P1890" i="4"/>
  <c r="P1889" i="4"/>
  <c r="P1888" i="4"/>
  <c r="P1887" i="4"/>
  <c r="P1886" i="4"/>
  <c r="P1885" i="4"/>
  <c r="P1884" i="4"/>
  <c r="P1883" i="4"/>
  <c r="P1882" i="4"/>
  <c r="P1881" i="4"/>
  <c r="P1880" i="4"/>
  <c r="P1879" i="4"/>
  <c r="P1878" i="4"/>
  <c r="P1877" i="4"/>
  <c r="P1876" i="4"/>
  <c r="P1875" i="4"/>
  <c r="P1874" i="4"/>
  <c r="P1873" i="4"/>
  <c r="P1872" i="4"/>
  <c r="P1871" i="4"/>
  <c r="P1870" i="4"/>
  <c r="P1869" i="4"/>
  <c r="P1868" i="4"/>
  <c r="P1867" i="4"/>
  <c r="P1866" i="4"/>
  <c r="P1865" i="4"/>
  <c r="P1864" i="4"/>
  <c r="P1863" i="4"/>
  <c r="P1862" i="4"/>
  <c r="P1861" i="4"/>
  <c r="P1860" i="4"/>
  <c r="P1859" i="4"/>
  <c r="P1858" i="4"/>
  <c r="P1857" i="4"/>
  <c r="P1856" i="4"/>
  <c r="P1855" i="4"/>
  <c r="P1854" i="4"/>
  <c r="P1853" i="4"/>
  <c r="P1852" i="4"/>
  <c r="P1851" i="4"/>
  <c r="P1850" i="4"/>
  <c r="P1849" i="4"/>
  <c r="P1848" i="4"/>
  <c r="P1847" i="4"/>
  <c r="P1846" i="4"/>
  <c r="P1845" i="4"/>
  <c r="P1844" i="4"/>
  <c r="P1843" i="4"/>
  <c r="P1842" i="4"/>
  <c r="P1841" i="4"/>
  <c r="P1840" i="4"/>
  <c r="P1839" i="4"/>
  <c r="P1838" i="4"/>
  <c r="P1837" i="4"/>
  <c r="P1836" i="4"/>
  <c r="P1835" i="4"/>
  <c r="P1834" i="4"/>
  <c r="P1833" i="4"/>
  <c r="P1832" i="4"/>
  <c r="P1831" i="4"/>
  <c r="P1830" i="4"/>
  <c r="P1829" i="4"/>
  <c r="P1828" i="4"/>
  <c r="P1827" i="4"/>
  <c r="P1826" i="4"/>
  <c r="P1825" i="4"/>
  <c r="P1824" i="4"/>
  <c r="P1823" i="4"/>
  <c r="P1822" i="4"/>
  <c r="P1821" i="4"/>
  <c r="P1820" i="4"/>
  <c r="P1819" i="4"/>
  <c r="P1818" i="4"/>
  <c r="P1817" i="4"/>
  <c r="P1816" i="4"/>
  <c r="P1815" i="4"/>
  <c r="P1814" i="4"/>
  <c r="P1813" i="4"/>
  <c r="P1812" i="4"/>
  <c r="P1811" i="4"/>
  <c r="P1810" i="4"/>
  <c r="P1809" i="4"/>
  <c r="P1808" i="4"/>
  <c r="P1807" i="4"/>
  <c r="P1806" i="4"/>
  <c r="P1805" i="4"/>
  <c r="P1804" i="4"/>
  <c r="P1803" i="4"/>
  <c r="P1802" i="4"/>
  <c r="P1801" i="4"/>
  <c r="P1800" i="4"/>
  <c r="P1799" i="4"/>
  <c r="P1798" i="4"/>
  <c r="P1797" i="4"/>
  <c r="P1796" i="4"/>
  <c r="P1795" i="4"/>
  <c r="P1794" i="4"/>
  <c r="P1793" i="4"/>
  <c r="P1792" i="4"/>
  <c r="P1791" i="4"/>
  <c r="P1790" i="4"/>
  <c r="P1789" i="4"/>
  <c r="P1788" i="4"/>
  <c r="P1787" i="4"/>
  <c r="P1786" i="4"/>
  <c r="P1785" i="4"/>
  <c r="P1784" i="4"/>
  <c r="P1783" i="4"/>
  <c r="P1782" i="4"/>
  <c r="P1781" i="4"/>
  <c r="P1780" i="4"/>
  <c r="P1779" i="4"/>
  <c r="P1778" i="4"/>
  <c r="P1777" i="4"/>
  <c r="P1776" i="4"/>
  <c r="P1775" i="4"/>
  <c r="P1774" i="4"/>
  <c r="P1773" i="4"/>
  <c r="P1772" i="4"/>
  <c r="P1771" i="4"/>
  <c r="P1770" i="4"/>
  <c r="P1769" i="4"/>
  <c r="P1768" i="4"/>
  <c r="P1767" i="4"/>
  <c r="P1766" i="4"/>
  <c r="P1765" i="4"/>
  <c r="P1764" i="4"/>
  <c r="P1763" i="4"/>
  <c r="P1762" i="4"/>
  <c r="P1761" i="4"/>
  <c r="P1760" i="4"/>
  <c r="P1759" i="4"/>
  <c r="P1758" i="4"/>
  <c r="P1757" i="4"/>
  <c r="P1756" i="4"/>
  <c r="P1755" i="4"/>
  <c r="P1754" i="4"/>
  <c r="P1753" i="4"/>
  <c r="P1752" i="4"/>
  <c r="P1751" i="4"/>
  <c r="P1750" i="4"/>
  <c r="P1749" i="4"/>
  <c r="P1748" i="4"/>
  <c r="P1747" i="4"/>
  <c r="P1746" i="4"/>
  <c r="P1745" i="4"/>
  <c r="P1744" i="4"/>
  <c r="P1743" i="4"/>
  <c r="P1742" i="4"/>
  <c r="P1741" i="4"/>
  <c r="P1740" i="4"/>
  <c r="P1739" i="4"/>
  <c r="P1738" i="4"/>
  <c r="P1737" i="4"/>
  <c r="P1736" i="4"/>
  <c r="P1735" i="4"/>
  <c r="P1734" i="4"/>
  <c r="P1733" i="4"/>
  <c r="P1732" i="4"/>
  <c r="P1731" i="4"/>
  <c r="P1730" i="4"/>
  <c r="P1729" i="4"/>
  <c r="P1728" i="4"/>
  <c r="P1727" i="4"/>
  <c r="P1726" i="4"/>
  <c r="P1725" i="4"/>
  <c r="P1724" i="4"/>
  <c r="P1723" i="4"/>
  <c r="P1722" i="4"/>
  <c r="P1721" i="4"/>
  <c r="P1720" i="4"/>
  <c r="P1719" i="4"/>
  <c r="P1718" i="4"/>
  <c r="P1717" i="4"/>
  <c r="P1716" i="4"/>
  <c r="P1715" i="4"/>
  <c r="P1714" i="4"/>
  <c r="P1713" i="4"/>
  <c r="P1712" i="4"/>
  <c r="C22" i="6" s="1"/>
  <c r="P1711" i="4"/>
  <c r="P1710" i="4"/>
  <c r="P1709" i="4"/>
  <c r="P1708" i="4"/>
  <c r="P1707" i="4"/>
  <c r="P1706" i="4"/>
  <c r="P1705" i="4"/>
  <c r="P1704" i="4"/>
  <c r="P1703" i="4"/>
  <c r="P1702" i="4"/>
  <c r="P1701" i="4"/>
  <c r="P1700" i="4"/>
  <c r="P1699" i="4"/>
  <c r="P1698" i="4"/>
  <c r="P1697" i="4"/>
  <c r="P1696" i="4"/>
  <c r="P1695" i="4"/>
  <c r="P1694" i="4"/>
  <c r="P1693" i="4"/>
  <c r="P1692" i="4"/>
  <c r="P1691" i="4"/>
  <c r="P1690" i="4"/>
  <c r="P1689" i="4"/>
  <c r="P1688" i="4"/>
  <c r="P1687" i="4"/>
  <c r="P1686" i="4"/>
  <c r="P1685" i="4"/>
  <c r="P1684" i="4"/>
  <c r="P1683" i="4"/>
  <c r="P1682" i="4"/>
  <c r="P1681" i="4"/>
  <c r="P1680" i="4"/>
  <c r="P1679" i="4"/>
  <c r="P1678" i="4"/>
  <c r="P1677" i="4"/>
  <c r="P1676" i="4"/>
  <c r="P1675" i="4"/>
  <c r="P1674" i="4"/>
  <c r="P1673" i="4"/>
  <c r="P1672" i="4"/>
  <c r="P1671" i="4"/>
  <c r="P1670" i="4"/>
  <c r="P1669" i="4"/>
  <c r="P1668" i="4"/>
  <c r="P1667" i="4"/>
  <c r="P1666" i="4"/>
  <c r="P1665" i="4"/>
  <c r="P1664" i="4"/>
  <c r="P1663" i="4"/>
  <c r="P1662" i="4"/>
  <c r="P1661" i="4"/>
  <c r="P1660" i="4"/>
  <c r="P1659" i="4"/>
  <c r="P1658" i="4"/>
  <c r="P1657" i="4"/>
  <c r="P1656" i="4"/>
  <c r="P1655" i="4"/>
  <c r="P1654" i="4"/>
  <c r="P1653" i="4"/>
  <c r="P1652" i="4"/>
  <c r="P1651" i="4"/>
  <c r="P1650" i="4"/>
  <c r="P1649" i="4"/>
  <c r="P1648" i="4"/>
  <c r="P1647" i="4"/>
  <c r="P1646" i="4"/>
  <c r="P1645" i="4"/>
  <c r="P1644" i="4"/>
  <c r="P1643" i="4"/>
  <c r="P1642" i="4"/>
  <c r="P1641" i="4"/>
  <c r="P1640" i="4"/>
  <c r="P1639" i="4"/>
  <c r="P1638" i="4"/>
  <c r="P1637" i="4"/>
  <c r="P1636" i="4"/>
  <c r="P1635" i="4"/>
  <c r="P1634" i="4"/>
  <c r="P1633" i="4"/>
  <c r="P1632" i="4"/>
  <c r="P1631" i="4"/>
  <c r="P1630" i="4"/>
  <c r="P1629" i="4"/>
  <c r="P1628" i="4"/>
  <c r="P1627" i="4"/>
  <c r="P1626" i="4"/>
  <c r="P1625" i="4"/>
  <c r="P1624" i="4"/>
  <c r="P1623" i="4"/>
  <c r="P1622" i="4"/>
  <c r="P1621" i="4"/>
  <c r="P1620" i="4"/>
  <c r="P1619" i="4"/>
  <c r="P1618" i="4"/>
  <c r="P1617" i="4"/>
  <c r="P1616" i="4"/>
  <c r="P1615" i="4"/>
  <c r="P1614" i="4"/>
  <c r="P1613" i="4"/>
  <c r="P1612" i="4"/>
  <c r="P1611" i="4"/>
  <c r="P1610" i="4"/>
  <c r="P1609" i="4"/>
  <c r="P1608" i="4"/>
  <c r="P1607" i="4"/>
  <c r="P1606" i="4"/>
  <c r="P1605" i="4"/>
  <c r="P1604" i="4"/>
  <c r="P1603" i="4"/>
  <c r="P1602" i="4"/>
  <c r="P1601" i="4"/>
  <c r="P1600" i="4"/>
  <c r="P1599" i="4"/>
  <c r="P1598" i="4"/>
  <c r="P1597" i="4"/>
  <c r="P1596" i="4"/>
  <c r="P1595" i="4"/>
  <c r="P1594" i="4"/>
  <c r="P1593" i="4"/>
  <c r="P1592" i="4"/>
  <c r="P1591" i="4"/>
  <c r="P1590" i="4"/>
  <c r="P1589" i="4"/>
  <c r="P1588" i="4"/>
  <c r="P1587" i="4"/>
  <c r="P1586" i="4"/>
  <c r="P1585" i="4"/>
  <c r="P1584" i="4"/>
  <c r="P1583" i="4"/>
  <c r="P1582" i="4"/>
  <c r="P1581" i="4"/>
  <c r="P1580" i="4"/>
  <c r="P1579" i="4"/>
  <c r="P1578" i="4"/>
  <c r="P1577" i="4"/>
  <c r="P1576" i="4"/>
  <c r="P1575" i="4"/>
  <c r="P1574" i="4"/>
  <c r="P1573" i="4"/>
  <c r="P1572" i="4"/>
  <c r="P1571" i="4"/>
  <c r="P1570" i="4"/>
  <c r="P1569" i="4"/>
  <c r="P1568" i="4"/>
  <c r="P1567" i="4"/>
  <c r="P1566" i="4"/>
  <c r="P1565" i="4"/>
  <c r="P1564" i="4"/>
  <c r="P1563" i="4"/>
  <c r="P1562" i="4"/>
  <c r="P1561" i="4"/>
  <c r="P1560" i="4"/>
  <c r="P1559" i="4"/>
  <c r="P1558" i="4"/>
  <c r="P1557" i="4"/>
  <c r="P1556" i="4"/>
  <c r="P1555" i="4"/>
  <c r="P1554" i="4"/>
  <c r="P1553" i="4"/>
  <c r="P1552" i="4"/>
  <c r="P1551" i="4"/>
  <c r="P1550" i="4"/>
  <c r="P1549" i="4"/>
  <c r="P1548" i="4"/>
  <c r="P1547" i="4"/>
  <c r="P1546" i="4"/>
  <c r="P1545" i="4"/>
  <c r="P1544" i="4"/>
  <c r="P1543" i="4"/>
  <c r="P1542" i="4"/>
  <c r="P1541" i="4"/>
  <c r="P1540" i="4"/>
  <c r="P1539" i="4"/>
  <c r="P1538" i="4"/>
  <c r="P1537" i="4"/>
  <c r="P1536" i="4"/>
  <c r="P1535" i="4"/>
  <c r="P1534" i="4"/>
  <c r="P1533" i="4"/>
  <c r="P1532" i="4"/>
  <c r="P1531" i="4"/>
  <c r="P1530" i="4"/>
  <c r="P1529" i="4"/>
  <c r="P1528" i="4"/>
  <c r="P1527" i="4"/>
  <c r="P1526" i="4"/>
  <c r="P1525" i="4"/>
  <c r="P1524" i="4"/>
  <c r="P1523" i="4"/>
  <c r="P1522" i="4"/>
  <c r="P1521" i="4"/>
  <c r="P1520" i="4"/>
  <c r="P1519" i="4"/>
  <c r="P1518" i="4"/>
  <c r="P1517" i="4"/>
  <c r="P1516" i="4"/>
  <c r="P1515" i="4"/>
  <c r="P1514" i="4"/>
  <c r="P1513" i="4"/>
  <c r="P1512" i="4"/>
  <c r="P1511" i="4"/>
  <c r="P1510" i="4"/>
  <c r="P1509" i="4"/>
  <c r="P1508" i="4"/>
  <c r="P1507" i="4"/>
  <c r="P1506" i="4"/>
  <c r="P1505" i="4"/>
  <c r="P1504" i="4"/>
  <c r="P1503" i="4"/>
  <c r="P1502" i="4"/>
  <c r="P1501" i="4"/>
  <c r="P1500" i="4"/>
  <c r="P1499" i="4"/>
  <c r="P1498" i="4"/>
  <c r="P1497" i="4"/>
  <c r="P1496" i="4"/>
  <c r="P1495" i="4"/>
  <c r="P1494" i="4"/>
  <c r="P1493" i="4"/>
  <c r="P1492" i="4"/>
  <c r="P1491" i="4"/>
  <c r="P1490" i="4"/>
  <c r="P1489" i="4"/>
  <c r="P1488" i="4"/>
  <c r="P1487" i="4"/>
  <c r="P1486" i="4"/>
  <c r="P1485" i="4"/>
  <c r="P1484" i="4"/>
  <c r="P1483" i="4"/>
  <c r="P1482" i="4"/>
  <c r="P1481" i="4"/>
  <c r="P1480" i="4"/>
  <c r="P1479" i="4"/>
  <c r="P1478" i="4"/>
  <c r="P1477" i="4"/>
  <c r="P1476" i="4"/>
  <c r="P1475" i="4"/>
  <c r="P1474" i="4"/>
  <c r="P1473" i="4"/>
  <c r="P1472" i="4"/>
  <c r="P1471" i="4"/>
  <c r="P1470" i="4"/>
  <c r="P1469" i="4"/>
  <c r="P1468" i="4"/>
  <c r="P1467" i="4"/>
  <c r="P1466" i="4"/>
  <c r="P1465" i="4"/>
  <c r="P1464" i="4"/>
  <c r="P1463" i="4"/>
  <c r="P1462" i="4"/>
  <c r="P1461" i="4"/>
  <c r="P1460" i="4"/>
  <c r="P1459" i="4"/>
  <c r="P1458" i="4"/>
  <c r="P1457" i="4"/>
  <c r="P1456" i="4"/>
  <c r="P1455" i="4"/>
  <c r="P1454" i="4"/>
  <c r="P1453" i="4"/>
  <c r="P1452" i="4"/>
  <c r="P1451" i="4"/>
  <c r="P1450" i="4"/>
  <c r="P1449" i="4"/>
  <c r="P1448" i="4"/>
  <c r="P1447" i="4"/>
  <c r="P1446" i="4"/>
  <c r="P1445" i="4"/>
  <c r="P1444" i="4"/>
  <c r="P1443" i="4"/>
  <c r="P1442" i="4"/>
  <c r="P1441" i="4"/>
  <c r="P1440" i="4"/>
  <c r="P1439" i="4"/>
  <c r="P1438" i="4"/>
  <c r="P1437" i="4"/>
  <c r="P1436" i="4"/>
  <c r="P1435" i="4"/>
  <c r="P1434" i="4"/>
  <c r="P1433" i="4"/>
  <c r="P1432" i="4"/>
  <c r="P1431" i="4"/>
  <c r="P1430" i="4"/>
  <c r="P1429" i="4"/>
  <c r="P1428" i="4"/>
  <c r="P1427" i="4"/>
  <c r="P1426" i="4"/>
  <c r="P1425" i="4"/>
  <c r="P1424" i="4"/>
  <c r="P1423" i="4"/>
  <c r="P1422" i="4"/>
  <c r="P1421" i="4"/>
  <c r="P1420" i="4"/>
  <c r="P1419" i="4"/>
  <c r="P1418" i="4"/>
  <c r="P1417" i="4"/>
  <c r="P1416" i="4"/>
  <c r="P1415" i="4"/>
  <c r="P1414" i="4"/>
  <c r="P1413" i="4"/>
  <c r="P1412" i="4"/>
  <c r="P1411" i="4"/>
  <c r="P1410" i="4"/>
  <c r="P1409" i="4"/>
  <c r="P1408" i="4"/>
  <c r="P1407" i="4"/>
  <c r="P1406" i="4"/>
  <c r="P1405" i="4"/>
  <c r="P1404" i="4"/>
  <c r="P1403" i="4"/>
  <c r="P1402" i="4"/>
  <c r="P1401" i="4"/>
  <c r="P1400" i="4"/>
  <c r="P1399" i="4"/>
  <c r="P1398" i="4"/>
  <c r="P1397" i="4"/>
  <c r="P1396" i="4"/>
  <c r="P1395" i="4"/>
  <c r="P1394" i="4"/>
  <c r="P1393" i="4"/>
  <c r="P1392" i="4"/>
  <c r="P1391" i="4"/>
  <c r="P1390" i="4"/>
  <c r="P1389" i="4"/>
  <c r="P1388" i="4"/>
  <c r="P1387" i="4"/>
  <c r="P1386" i="4"/>
  <c r="P1385" i="4"/>
  <c r="P1384" i="4"/>
  <c r="P1383" i="4"/>
  <c r="P1382" i="4"/>
  <c r="P1381" i="4"/>
  <c r="P1380" i="4"/>
  <c r="P1379" i="4"/>
  <c r="P1378" i="4"/>
  <c r="C20" i="6" s="1"/>
  <c r="P1377" i="4"/>
  <c r="P1376" i="4"/>
  <c r="P1375" i="4"/>
  <c r="P1374" i="4"/>
  <c r="P1373" i="4"/>
  <c r="P1372" i="4"/>
  <c r="P1371" i="4"/>
  <c r="P1370" i="4"/>
  <c r="P1369" i="4"/>
  <c r="P1368" i="4"/>
  <c r="P1367" i="4"/>
  <c r="P1366" i="4"/>
  <c r="P1365" i="4"/>
  <c r="P1364" i="4"/>
  <c r="P1363" i="4"/>
  <c r="P1362" i="4"/>
  <c r="P1361" i="4"/>
  <c r="P1360" i="4"/>
  <c r="P1359" i="4"/>
  <c r="P1358" i="4"/>
  <c r="P1357" i="4"/>
  <c r="P1356" i="4"/>
  <c r="P1355" i="4"/>
  <c r="P1354" i="4"/>
  <c r="P1353" i="4"/>
  <c r="P1352" i="4"/>
  <c r="P1351" i="4"/>
  <c r="P1350" i="4"/>
  <c r="P1349" i="4"/>
  <c r="P1348" i="4"/>
  <c r="P1347" i="4"/>
  <c r="P1346" i="4"/>
  <c r="P1345" i="4"/>
  <c r="P1344" i="4"/>
  <c r="P1343" i="4"/>
  <c r="P1342" i="4"/>
  <c r="P1341" i="4"/>
  <c r="P1340" i="4"/>
  <c r="P1339" i="4"/>
  <c r="P1338" i="4"/>
  <c r="P1337" i="4"/>
  <c r="P1336" i="4"/>
  <c r="P1335" i="4"/>
  <c r="P1334" i="4"/>
  <c r="P1333" i="4"/>
  <c r="P1332" i="4"/>
  <c r="P1331" i="4"/>
  <c r="P1330" i="4"/>
  <c r="P1329" i="4"/>
  <c r="P1328" i="4"/>
  <c r="P1327" i="4"/>
  <c r="P1326" i="4"/>
  <c r="P1325" i="4"/>
  <c r="P1324" i="4"/>
  <c r="P1323" i="4"/>
  <c r="P1322" i="4"/>
  <c r="P1321" i="4"/>
  <c r="P1320" i="4"/>
  <c r="P1319" i="4"/>
  <c r="P1318" i="4"/>
  <c r="P1317" i="4"/>
  <c r="P1316" i="4"/>
  <c r="P1315" i="4"/>
  <c r="P1314" i="4"/>
  <c r="P1313" i="4"/>
  <c r="P1312" i="4"/>
  <c r="P1311" i="4"/>
  <c r="P1310" i="4"/>
  <c r="P1309" i="4"/>
  <c r="P1308" i="4"/>
  <c r="P1307" i="4"/>
  <c r="P1306" i="4"/>
  <c r="P1305" i="4"/>
  <c r="P1304" i="4"/>
  <c r="P1303" i="4"/>
  <c r="P1302" i="4"/>
  <c r="P1301" i="4"/>
  <c r="P1300" i="4"/>
  <c r="P1299" i="4"/>
  <c r="P1298" i="4"/>
  <c r="P1297" i="4"/>
  <c r="P1296" i="4"/>
  <c r="P1295" i="4"/>
  <c r="P1294" i="4"/>
  <c r="P1293" i="4"/>
  <c r="P1292" i="4"/>
  <c r="P1291" i="4"/>
  <c r="P1290" i="4"/>
  <c r="P1289" i="4"/>
  <c r="P1288" i="4"/>
  <c r="P1287" i="4"/>
  <c r="P1286" i="4"/>
  <c r="P1285" i="4"/>
  <c r="P1284" i="4"/>
  <c r="P1283" i="4"/>
  <c r="P1282" i="4"/>
  <c r="P1281" i="4"/>
  <c r="P1280" i="4"/>
  <c r="P1279" i="4"/>
  <c r="P1278" i="4"/>
  <c r="P1277" i="4"/>
  <c r="P1276" i="4"/>
  <c r="P1275" i="4"/>
  <c r="P1274" i="4"/>
  <c r="P1273" i="4"/>
  <c r="P1272" i="4"/>
  <c r="P1271" i="4"/>
  <c r="P1270" i="4"/>
  <c r="P1269" i="4"/>
  <c r="P1268" i="4"/>
  <c r="P1267" i="4"/>
  <c r="P1266" i="4"/>
  <c r="P1265" i="4"/>
  <c r="P1264" i="4"/>
  <c r="P1263" i="4"/>
  <c r="P1262" i="4"/>
  <c r="P1261" i="4"/>
  <c r="P1260" i="4"/>
  <c r="P1259" i="4"/>
  <c r="P1258" i="4"/>
  <c r="P1257" i="4"/>
  <c r="P1256" i="4"/>
  <c r="P1255" i="4"/>
  <c r="P1254" i="4"/>
  <c r="P1253" i="4"/>
  <c r="P1252" i="4"/>
  <c r="P1251" i="4"/>
  <c r="P1250" i="4"/>
  <c r="P1249" i="4"/>
  <c r="P1248" i="4"/>
  <c r="P1247" i="4"/>
  <c r="P1246" i="4"/>
  <c r="P1245" i="4"/>
  <c r="P1244" i="4"/>
  <c r="P1243" i="4"/>
  <c r="P1242" i="4"/>
  <c r="P1241" i="4"/>
  <c r="P1240" i="4"/>
  <c r="P1239" i="4"/>
  <c r="P1238" i="4"/>
  <c r="P1237" i="4"/>
  <c r="P1236" i="4"/>
  <c r="P1235" i="4"/>
  <c r="P1234" i="4"/>
  <c r="P1233" i="4"/>
  <c r="P1232" i="4"/>
  <c r="P1231" i="4"/>
  <c r="P1230" i="4"/>
  <c r="P1229" i="4"/>
  <c r="P1228" i="4"/>
  <c r="P1227" i="4"/>
  <c r="P1226" i="4"/>
  <c r="P1225" i="4"/>
  <c r="P1224" i="4"/>
  <c r="P1223" i="4"/>
  <c r="P1222" i="4"/>
  <c r="P1221" i="4"/>
  <c r="P1220" i="4"/>
  <c r="P1219" i="4"/>
  <c r="P1218" i="4"/>
  <c r="P1217" i="4"/>
  <c r="P1216" i="4"/>
  <c r="P1215" i="4"/>
  <c r="P1214" i="4"/>
  <c r="P1213" i="4"/>
  <c r="P1212" i="4"/>
  <c r="P1211" i="4"/>
  <c r="P1210" i="4"/>
  <c r="P1209" i="4"/>
  <c r="P1208" i="4"/>
  <c r="P1207" i="4"/>
  <c r="P1206" i="4"/>
  <c r="P1205" i="4"/>
  <c r="P1204" i="4"/>
  <c r="P1203" i="4"/>
  <c r="P1202" i="4"/>
  <c r="P1201" i="4"/>
  <c r="P1200" i="4"/>
  <c r="P1199" i="4"/>
  <c r="P1198" i="4"/>
  <c r="P1197" i="4"/>
  <c r="P1196" i="4"/>
  <c r="P1195" i="4"/>
  <c r="P1194" i="4"/>
  <c r="P1193" i="4"/>
  <c r="P1192" i="4"/>
  <c r="P1191" i="4"/>
  <c r="P1190" i="4"/>
  <c r="P1189" i="4"/>
  <c r="P1188" i="4"/>
  <c r="P1187" i="4"/>
  <c r="P1186" i="4"/>
  <c r="P1185" i="4"/>
  <c r="P1184" i="4"/>
  <c r="P1183" i="4"/>
  <c r="P1182" i="4"/>
  <c r="P1181" i="4"/>
  <c r="P1180" i="4"/>
  <c r="P1179" i="4"/>
  <c r="P1178" i="4"/>
  <c r="P1177" i="4"/>
  <c r="P1176" i="4"/>
  <c r="P1175" i="4"/>
  <c r="P1174" i="4"/>
  <c r="P1173" i="4"/>
  <c r="P1172" i="4"/>
  <c r="P1171" i="4"/>
  <c r="P1170" i="4"/>
  <c r="P1169" i="4"/>
  <c r="P1168" i="4"/>
  <c r="P1167" i="4"/>
  <c r="P1166" i="4"/>
  <c r="P1165" i="4"/>
  <c r="P1164" i="4"/>
  <c r="P1163" i="4"/>
  <c r="P1162" i="4"/>
  <c r="P1161" i="4"/>
  <c r="P1160" i="4"/>
  <c r="P1159" i="4"/>
  <c r="P1158" i="4"/>
  <c r="P1157" i="4"/>
  <c r="P1156" i="4"/>
  <c r="P1155" i="4"/>
  <c r="P1154" i="4"/>
  <c r="P1153" i="4"/>
  <c r="P1152" i="4"/>
  <c r="P1151" i="4"/>
  <c r="P1150" i="4"/>
  <c r="P1149" i="4"/>
  <c r="P1148" i="4"/>
  <c r="P1147" i="4"/>
  <c r="P1146" i="4"/>
  <c r="P1145" i="4"/>
  <c r="P1144" i="4"/>
  <c r="P1143" i="4"/>
  <c r="P1142" i="4"/>
  <c r="P1141" i="4"/>
  <c r="P1140" i="4"/>
  <c r="P1139" i="4"/>
  <c r="P1138" i="4"/>
  <c r="P1137" i="4"/>
  <c r="P1136" i="4"/>
  <c r="P1135" i="4"/>
  <c r="P1134" i="4"/>
  <c r="P1133" i="4"/>
  <c r="P1132" i="4"/>
  <c r="P1131" i="4"/>
  <c r="P1130" i="4"/>
  <c r="P1129" i="4"/>
  <c r="P1128" i="4"/>
  <c r="P1127" i="4"/>
  <c r="P1126" i="4"/>
  <c r="P1125" i="4"/>
  <c r="P1124" i="4"/>
  <c r="P1123" i="4"/>
  <c r="P1122" i="4"/>
  <c r="P1121" i="4"/>
  <c r="P1120" i="4"/>
  <c r="P1119" i="4"/>
  <c r="P1118" i="4"/>
  <c r="P1117" i="4"/>
  <c r="P1116" i="4"/>
  <c r="P1115" i="4"/>
  <c r="P1114" i="4"/>
  <c r="P1113" i="4"/>
  <c r="P1112" i="4"/>
  <c r="P1111" i="4"/>
  <c r="P1110" i="4"/>
  <c r="P1109" i="4"/>
  <c r="P1108" i="4"/>
  <c r="P1107" i="4"/>
  <c r="P1106" i="4"/>
  <c r="P1105" i="4"/>
  <c r="P1104" i="4"/>
  <c r="P1103" i="4"/>
  <c r="P1102" i="4"/>
  <c r="P1101" i="4"/>
  <c r="P1100" i="4"/>
  <c r="P1099" i="4"/>
  <c r="P1098" i="4"/>
  <c r="P1097" i="4"/>
  <c r="P1096" i="4"/>
  <c r="P1095" i="4"/>
  <c r="P1094" i="4"/>
  <c r="P1093" i="4"/>
  <c r="P1092" i="4"/>
  <c r="P1091" i="4"/>
  <c r="P1090" i="4"/>
  <c r="P1089" i="4"/>
  <c r="P1088" i="4"/>
  <c r="P1087" i="4"/>
  <c r="P1086" i="4"/>
  <c r="P1085" i="4"/>
  <c r="P1084" i="4"/>
  <c r="P1083" i="4"/>
  <c r="P1082" i="4"/>
  <c r="P1081" i="4"/>
  <c r="P1080" i="4"/>
  <c r="P1079" i="4"/>
  <c r="P1078" i="4"/>
  <c r="P1077" i="4"/>
  <c r="P1076" i="4"/>
  <c r="P1075" i="4"/>
  <c r="P1074" i="4"/>
  <c r="P1073" i="4"/>
  <c r="P1072" i="4"/>
  <c r="P1071" i="4"/>
  <c r="P1070" i="4"/>
  <c r="P1069" i="4"/>
  <c r="P1068" i="4"/>
  <c r="P1067" i="4"/>
  <c r="P1066" i="4"/>
  <c r="P1065" i="4"/>
  <c r="P1064" i="4"/>
  <c r="P1063" i="4"/>
  <c r="P1062" i="4"/>
  <c r="P1061" i="4"/>
  <c r="P1060" i="4"/>
  <c r="P1059" i="4"/>
  <c r="P1058" i="4"/>
  <c r="P1057" i="4"/>
  <c r="P1056" i="4"/>
  <c r="P1055" i="4"/>
  <c r="P1054" i="4"/>
  <c r="P1053" i="4"/>
  <c r="P1052" i="4"/>
  <c r="P1051" i="4"/>
  <c r="P1050" i="4"/>
  <c r="P1049" i="4"/>
  <c r="P1048" i="4"/>
  <c r="P1047" i="4"/>
  <c r="P1046" i="4"/>
  <c r="P1045" i="4"/>
  <c r="P1044" i="4"/>
  <c r="P1043" i="4"/>
  <c r="P1042" i="4"/>
  <c r="P1041" i="4"/>
  <c r="P1040" i="4"/>
  <c r="P1039" i="4"/>
  <c r="P1038" i="4"/>
  <c r="P1037" i="4"/>
  <c r="P1036" i="4"/>
  <c r="P1035" i="4"/>
  <c r="P1034" i="4"/>
  <c r="P1033" i="4"/>
  <c r="P1032" i="4"/>
  <c r="P1031" i="4"/>
  <c r="P1030" i="4"/>
  <c r="P1029" i="4"/>
  <c r="P1028" i="4"/>
  <c r="P1027" i="4"/>
  <c r="P1026" i="4"/>
  <c r="P1025" i="4"/>
  <c r="P1024" i="4"/>
  <c r="P1023" i="4"/>
  <c r="P1022" i="4"/>
  <c r="P1021" i="4"/>
  <c r="P1020" i="4"/>
  <c r="P1019" i="4"/>
  <c r="P1018" i="4"/>
  <c r="P1017" i="4"/>
  <c r="P1016" i="4"/>
  <c r="P1015" i="4"/>
  <c r="P1014" i="4"/>
  <c r="P1013" i="4"/>
  <c r="P1012" i="4"/>
  <c r="P1011" i="4"/>
  <c r="P1010" i="4"/>
  <c r="P1009" i="4"/>
  <c r="P1008" i="4"/>
  <c r="P1007" i="4"/>
  <c r="P1006" i="4"/>
  <c r="P1005" i="4"/>
  <c r="P1004" i="4"/>
  <c r="P1003" i="4"/>
  <c r="P1002" i="4"/>
  <c r="P1001" i="4"/>
  <c r="P1000" i="4"/>
  <c r="P999" i="4"/>
  <c r="P998" i="4"/>
  <c r="P997" i="4"/>
  <c r="P996" i="4"/>
  <c r="P995" i="4"/>
  <c r="P994" i="4"/>
  <c r="P993" i="4"/>
  <c r="P992" i="4"/>
  <c r="P991" i="4"/>
  <c r="P990" i="4"/>
  <c r="P989" i="4"/>
  <c r="P988" i="4"/>
  <c r="P987" i="4"/>
  <c r="P986" i="4"/>
  <c r="P985" i="4"/>
  <c r="P984" i="4"/>
  <c r="P983" i="4"/>
  <c r="P982" i="4"/>
  <c r="P981" i="4"/>
  <c r="P980" i="4"/>
  <c r="P979" i="4"/>
  <c r="P978" i="4"/>
  <c r="P977" i="4"/>
  <c r="P976" i="4"/>
  <c r="P975" i="4"/>
  <c r="P974" i="4"/>
  <c r="P973" i="4"/>
  <c r="P972" i="4"/>
  <c r="P971" i="4"/>
  <c r="P970" i="4"/>
  <c r="P969" i="4"/>
  <c r="P968" i="4"/>
  <c r="P967" i="4"/>
  <c r="P966" i="4"/>
  <c r="P965" i="4"/>
  <c r="P964" i="4"/>
  <c r="P963" i="4"/>
  <c r="P962" i="4"/>
  <c r="P961" i="4"/>
  <c r="P960" i="4"/>
  <c r="P959" i="4"/>
  <c r="P958" i="4"/>
  <c r="P957" i="4"/>
  <c r="P956" i="4"/>
  <c r="P955" i="4"/>
  <c r="P954" i="4"/>
  <c r="P953" i="4"/>
  <c r="P952" i="4"/>
  <c r="P951" i="4"/>
  <c r="P950" i="4"/>
  <c r="P949" i="4"/>
  <c r="P948" i="4"/>
  <c r="P947" i="4"/>
  <c r="P946" i="4"/>
  <c r="P945" i="4"/>
  <c r="P944" i="4"/>
  <c r="P943" i="4"/>
  <c r="P942" i="4"/>
  <c r="P941" i="4"/>
  <c r="P940" i="4"/>
  <c r="P939" i="4"/>
  <c r="P938" i="4"/>
  <c r="P937" i="4"/>
  <c r="P936" i="4"/>
  <c r="P935" i="4"/>
  <c r="P934" i="4"/>
  <c r="P933" i="4"/>
  <c r="P932" i="4"/>
  <c r="P931" i="4"/>
  <c r="P930" i="4"/>
  <c r="P929" i="4"/>
  <c r="P928" i="4"/>
  <c r="P927" i="4"/>
  <c r="P926" i="4"/>
  <c r="P925" i="4"/>
  <c r="P924" i="4"/>
  <c r="P923" i="4"/>
  <c r="P922" i="4"/>
  <c r="P921" i="4"/>
  <c r="P920" i="4"/>
  <c r="P919" i="4"/>
  <c r="P918" i="4"/>
  <c r="P917" i="4"/>
  <c r="P916" i="4"/>
  <c r="P915" i="4"/>
  <c r="P914" i="4"/>
  <c r="P913" i="4"/>
  <c r="P912" i="4"/>
  <c r="P911" i="4"/>
  <c r="P910" i="4"/>
  <c r="P909" i="4"/>
  <c r="P908" i="4"/>
  <c r="P907" i="4"/>
  <c r="P906" i="4"/>
  <c r="P905" i="4"/>
  <c r="P904" i="4"/>
  <c r="P903" i="4"/>
  <c r="P902" i="4"/>
  <c r="P901" i="4"/>
  <c r="P900" i="4"/>
  <c r="P899" i="4"/>
  <c r="P898" i="4"/>
  <c r="P897" i="4"/>
  <c r="P896" i="4"/>
  <c r="P895" i="4"/>
  <c r="P894" i="4"/>
  <c r="P893" i="4"/>
  <c r="P892" i="4"/>
  <c r="P891" i="4"/>
  <c r="P890" i="4"/>
  <c r="P889" i="4"/>
  <c r="P888" i="4"/>
  <c r="P887" i="4"/>
  <c r="P886" i="4"/>
  <c r="P885" i="4"/>
  <c r="P884" i="4"/>
  <c r="P883" i="4"/>
  <c r="P882" i="4"/>
  <c r="P881" i="4"/>
  <c r="C15" i="6" s="1"/>
  <c r="P880" i="4"/>
  <c r="P879" i="4"/>
  <c r="P878" i="4"/>
  <c r="P877" i="4"/>
  <c r="P876" i="4"/>
  <c r="P875" i="4"/>
  <c r="P874" i="4"/>
  <c r="P873" i="4"/>
  <c r="P872" i="4"/>
  <c r="P871" i="4"/>
  <c r="P870" i="4"/>
  <c r="P869" i="4"/>
  <c r="P868" i="4"/>
  <c r="P867" i="4"/>
  <c r="P866" i="4"/>
  <c r="P865" i="4"/>
  <c r="P864" i="4"/>
  <c r="P863" i="4"/>
  <c r="P862" i="4"/>
  <c r="P861" i="4"/>
  <c r="P860" i="4"/>
  <c r="P859" i="4"/>
  <c r="P858" i="4"/>
  <c r="P857" i="4"/>
  <c r="P856" i="4"/>
  <c r="P855" i="4"/>
  <c r="P854" i="4"/>
  <c r="P853" i="4"/>
  <c r="P852" i="4"/>
  <c r="P851" i="4"/>
  <c r="P850" i="4"/>
  <c r="P849" i="4"/>
  <c r="P848" i="4"/>
  <c r="P847" i="4"/>
  <c r="P846" i="4"/>
  <c r="P845" i="4"/>
  <c r="P844" i="4"/>
  <c r="P843" i="4"/>
  <c r="P842" i="4"/>
  <c r="P841" i="4"/>
  <c r="P840" i="4"/>
  <c r="P839" i="4"/>
  <c r="P838" i="4"/>
  <c r="P837" i="4"/>
  <c r="P836" i="4"/>
  <c r="P835" i="4"/>
  <c r="P834" i="4"/>
  <c r="P833" i="4"/>
  <c r="P832" i="4"/>
  <c r="P831" i="4"/>
  <c r="P830" i="4"/>
  <c r="P829" i="4"/>
  <c r="P828" i="4"/>
  <c r="P827" i="4"/>
  <c r="P826" i="4"/>
  <c r="P825" i="4"/>
  <c r="P824" i="4"/>
  <c r="P823" i="4"/>
  <c r="P822" i="4"/>
  <c r="P821" i="4"/>
  <c r="P820" i="4"/>
  <c r="P819" i="4"/>
  <c r="P818" i="4"/>
  <c r="P817" i="4"/>
  <c r="P816" i="4"/>
  <c r="P815" i="4"/>
  <c r="P814" i="4"/>
  <c r="P813" i="4"/>
  <c r="P812" i="4"/>
  <c r="P811" i="4"/>
  <c r="P810" i="4"/>
  <c r="P809" i="4"/>
  <c r="P808" i="4"/>
  <c r="P807" i="4"/>
  <c r="P806" i="4"/>
  <c r="P805" i="4"/>
  <c r="P804" i="4"/>
  <c r="P803" i="4"/>
  <c r="P802" i="4"/>
  <c r="P801" i="4"/>
  <c r="P800" i="4"/>
  <c r="P799" i="4"/>
  <c r="P798" i="4"/>
  <c r="P797" i="4"/>
  <c r="P796" i="4"/>
  <c r="P795" i="4"/>
  <c r="P794" i="4"/>
  <c r="P793" i="4"/>
  <c r="P792" i="4"/>
  <c r="P791" i="4"/>
  <c r="P790" i="4"/>
  <c r="P789" i="4"/>
  <c r="P788" i="4"/>
  <c r="P787" i="4"/>
  <c r="P786" i="4"/>
  <c r="P785" i="4"/>
  <c r="P784" i="4"/>
  <c r="P783" i="4"/>
  <c r="P782" i="4"/>
  <c r="P781" i="4"/>
  <c r="P780" i="4"/>
  <c r="P779" i="4"/>
  <c r="P778" i="4"/>
  <c r="P777" i="4"/>
  <c r="P776" i="4"/>
  <c r="P775" i="4"/>
  <c r="P774" i="4"/>
  <c r="P773" i="4"/>
  <c r="P772" i="4"/>
  <c r="P771" i="4"/>
  <c r="P770" i="4"/>
  <c r="P769" i="4"/>
  <c r="P768" i="4"/>
  <c r="P767" i="4"/>
  <c r="P766" i="4"/>
  <c r="P765" i="4"/>
  <c r="P764" i="4"/>
  <c r="P763" i="4"/>
  <c r="P762" i="4"/>
  <c r="P761" i="4"/>
  <c r="P760" i="4"/>
  <c r="P759" i="4"/>
  <c r="P758" i="4"/>
  <c r="P757" i="4"/>
  <c r="P756" i="4"/>
  <c r="P755" i="4"/>
  <c r="P754" i="4"/>
  <c r="P753" i="4"/>
  <c r="P752" i="4"/>
  <c r="P751" i="4"/>
  <c r="P750" i="4"/>
  <c r="P749" i="4"/>
  <c r="P748" i="4"/>
  <c r="P747" i="4"/>
  <c r="P746" i="4"/>
  <c r="P745" i="4"/>
  <c r="P744" i="4"/>
  <c r="P743" i="4"/>
  <c r="P742" i="4"/>
  <c r="P741" i="4"/>
  <c r="P740" i="4"/>
  <c r="P739" i="4"/>
  <c r="P738" i="4"/>
  <c r="P737" i="4"/>
  <c r="P736" i="4"/>
  <c r="P735" i="4"/>
  <c r="P734" i="4"/>
  <c r="P733" i="4"/>
  <c r="P732" i="4"/>
  <c r="P731" i="4"/>
  <c r="P730" i="4"/>
  <c r="P729" i="4"/>
  <c r="P728" i="4"/>
  <c r="P727" i="4"/>
  <c r="P726" i="4"/>
  <c r="P725" i="4"/>
  <c r="P724" i="4"/>
  <c r="P723" i="4"/>
  <c r="P722" i="4"/>
  <c r="P721" i="4"/>
  <c r="P720" i="4"/>
  <c r="P719" i="4"/>
  <c r="P718" i="4"/>
  <c r="P717" i="4"/>
  <c r="P716" i="4"/>
  <c r="P715" i="4"/>
  <c r="P714" i="4"/>
  <c r="P713" i="4"/>
  <c r="P712" i="4"/>
  <c r="P711" i="4"/>
  <c r="P710" i="4"/>
  <c r="P709" i="4"/>
  <c r="P708" i="4"/>
  <c r="P707" i="4"/>
  <c r="P706" i="4"/>
  <c r="P705" i="4"/>
  <c r="P704" i="4"/>
  <c r="P703" i="4"/>
  <c r="P702" i="4"/>
  <c r="P701" i="4"/>
  <c r="P700" i="4"/>
  <c r="P699" i="4"/>
  <c r="P698" i="4"/>
  <c r="P697" i="4"/>
  <c r="P696" i="4"/>
  <c r="P695" i="4"/>
  <c r="P694" i="4"/>
  <c r="P693" i="4"/>
  <c r="P692" i="4"/>
  <c r="P691" i="4"/>
  <c r="P690" i="4"/>
  <c r="P689" i="4"/>
  <c r="P688" i="4"/>
  <c r="P687" i="4"/>
  <c r="P686" i="4"/>
  <c r="P685" i="4"/>
  <c r="P684" i="4"/>
  <c r="P683" i="4"/>
  <c r="P682" i="4"/>
  <c r="P681" i="4"/>
  <c r="P680" i="4"/>
  <c r="P679" i="4"/>
  <c r="P678" i="4"/>
  <c r="P677" i="4"/>
  <c r="P676" i="4"/>
  <c r="P675" i="4"/>
  <c r="P674" i="4"/>
  <c r="P673" i="4"/>
  <c r="P672" i="4"/>
  <c r="P671" i="4"/>
  <c r="P670" i="4"/>
  <c r="P669" i="4"/>
  <c r="P668" i="4"/>
  <c r="P667" i="4"/>
  <c r="P666" i="4"/>
  <c r="P665" i="4"/>
  <c r="P664" i="4"/>
  <c r="P663" i="4"/>
  <c r="P662" i="4"/>
  <c r="P661" i="4"/>
  <c r="P660" i="4"/>
  <c r="P659" i="4"/>
  <c r="P658" i="4"/>
  <c r="P657" i="4"/>
  <c r="P656" i="4"/>
  <c r="P655" i="4"/>
  <c r="P654" i="4"/>
  <c r="P653" i="4"/>
  <c r="P652" i="4"/>
  <c r="P651" i="4"/>
  <c r="P650" i="4"/>
  <c r="P649" i="4"/>
  <c r="P648" i="4"/>
  <c r="P647" i="4"/>
  <c r="P646" i="4"/>
  <c r="P645" i="4"/>
  <c r="P644" i="4"/>
  <c r="P643" i="4"/>
  <c r="P642" i="4"/>
  <c r="P641" i="4"/>
  <c r="P640" i="4"/>
  <c r="P639" i="4"/>
  <c r="P638" i="4"/>
  <c r="P637" i="4"/>
  <c r="P636" i="4"/>
  <c r="P635" i="4"/>
  <c r="P634" i="4"/>
  <c r="P633" i="4"/>
  <c r="P632" i="4"/>
  <c r="P631" i="4"/>
  <c r="P630" i="4"/>
  <c r="P629" i="4"/>
  <c r="P628" i="4"/>
  <c r="P627" i="4"/>
  <c r="P626" i="4"/>
  <c r="P625" i="4"/>
  <c r="P624" i="4"/>
  <c r="P623" i="4"/>
  <c r="P622" i="4"/>
  <c r="P621" i="4"/>
  <c r="P620" i="4"/>
  <c r="P619" i="4"/>
  <c r="P618" i="4"/>
  <c r="P617" i="4"/>
  <c r="P616" i="4"/>
  <c r="P615" i="4"/>
  <c r="P614" i="4"/>
  <c r="P613" i="4"/>
  <c r="P612" i="4"/>
  <c r="P611" i="4"/>
  <c r="P610" i="4"/>
  <c r="P609" i="4"/>
  <c r="P608" i="4"/>
  <c r="P607" i="4"/>
  <c r="P606" i="4"/>
  <c r="P605" i="4"/>
  <c r="P604" i="4"/>
  <c r="P603" i="4"/>
  <c r="P602" i="4"/>
  <c r="P601" i="4"/>
  <c r="P600" i="4"/>
  <c r="P599" i="4"/>
  <c r="P598" i="4"/>
  <c r="P597" i="4"/>
  <c r="P596" i="4"/>
  <c r="P595" i="4"/>
  <c r="P594" i="4"/>
  <c r="P593" i="4"/>
  <c r="P592" i="4"/>
  <c r="P591" i="4"/>
  <c r="P590" i="4"/>
  <c r="P589" i="4"/>
  <c r="P588" i="4"/>
  <c r="P587" i="4"/>
  <c r="P586" i="4"/>
  <c r="P585" i="4"/>
  <c r="P584" i="4"/>
  <c r="P583" i="4"/>
  <c r="P582" i="4"/>
  <c r="P581" i="4"/>
  <c r="P580" i="4"/>
  <c r="P579" i="4"/>
  <c r="P578" i="4"/>
  <c r="P577" i="4"/>
  <c r="P576" i="4"/>
  <c r="P575" i="4"/>
  <c r="P574" i="4"/>
  <c r="P573" i="4"/>
  <c r="P572" i="4"/>
  <c r="P571" i="4"/>
  <c r="P570" i="4"/>
  <c r="P569" i="4"/>
  <c r="P568" i="4"/>
  <c r="P567" i="4"/>
  <c r="P566" i="4"/>
  <c r="P565" i="4"/>
  <c r="P564" i="4"/>
  <c r="P563" i="4"/>
  <c r="P562" i="4"/>
  <c r="P561" i="4"/>
  <c r="P560" i="4"/>
  <c r="P559" i="4"/>
  <c r="P558" i="4"/>
  <c r="P557" i="4"/>
  <c r="P556" i="4"/>
  <c r="P555" i="4"/>
  <c r="P554" i="4"/>
  <c r="P553" i="4"/>
  <c r="P552" i="4"/>
  <c r="P551" i="4"/>
  <c r="P550" i="4"/>
  <c r="P549" i="4"/>
  <c r="P548" i="4"/>
  <c r="P547" i="4"/>
  <c r="P546" i="4"/>
  <c r="P545" i="4"/>
  <c r="P544" i="4"/>
  <c r="P543" i="4"/>
  <c r="P542" i="4"/>
  <c r="P541" i="4"/>
  <c r="P540" i="4"/>
  <c r="P539" i="4"/>
  <c r="P538" i="4"/>
  <c r="P537" i="4"/>
  <c r="C12" i="6" s="1"/>
  <c r="P536" i="4"/>
  <c r="C11" i="6" s="1"/>
  <c r="P535" i="4"/>
  <c r="P534" i="4"/>
  <c r="P533" i="4"/>
  <c r="P532" i="4"/>
  <c r="P531" i="4"/>
  <c r="P530" i="4"/>
  <c r="P529" i="4"/>
  <c r="P528" i="4"/>
  <c r="P527" i="4"/>
  <c r="P526" i="4"/>
  <c r="P525" i="4"/>
  <c r="P524" i="4"/>
  <c r="P523" i="4"/>
  <c r="P522" i="4"/>
  <c r="P521" i="4"/>
  <c r="P520" i="4"/>
  <c r="P519" i="4"/>
  <c r="P518" i="4"/>
  <c r="P517" i="4"/>
  <c r="P516" i="4"/>
  <c r="P515" i="4"/>
  <c r="P514" i="4"/>
  <c r="P513" i="4"/>
  <c r="P512" i="4"/>
  <c r="P511" i="4"/>
  <c r="P510" i="4"/>
  <c r="P509" i="4"/>
  <c r="P508" i="4"/>
  <c r="P507" i="4"/>
  <c r="P506" i="4"/>
  <c r="P505" i="4"/>
  <c r="P504" i="4"/>
  <c r="P503" i="4"/>
  <c r="P502" i="4"/>
  <c r="P501" i="4"/>
  <c r="P500" i="4"/>
  <c r="P499" i="4"/>
  <c r="P498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7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C9" i="6" s="1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C8" i="6" s="1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C7" i="6" s="1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M2421" i="4"/>
  <c r="M2420" i="4"/>
  <c r="M2419" i="4"/>
  <c r="M2418" i="4"/>
  <c r="M2417" i="4"/>
  <c r="M2416" i="4"/>
  <c r="M2415" i="4"/>
  <c r="M2414" i="4"/>
  <c r="M2413" i="4"/>
  <c r="M2412" i="4"/>
  <c r="M2411" i="4"/>
  <c r="M2410" i="4"/>
  <c r="M2409" i="4"/>
  <c r="M2408" i="4"/>
  <c r="M2407" i="4"/>
  <c r="M2406" i="4"/>
  <c r="M2405" i="4"/>
  <c r="M2404" i="4"/>
  <c r="M2403" i="4"/>
  <c r="M2402" i="4"/>
  <c r="M2401" i="4"/>
  <c r="M2400" i="4"/>
  <c r="M2399" i="4"/>
  <c r="M2398" i="4"/>
  <c r="M2397" i="4"/>
  <c r="M2396" i="4"/>
  <c r="M2395" i="4"/>
  <c r="M2394" i="4"/>
  <c r="M2393" i="4"/>
  <c r="M2392" i="4"/>
  <c r="M2391" i="4"/>
  <c r="M2390" i="4"/>
  <c r="M2389" i="4"/>
  <c r="M2388" i="4"/>
  <c r="M2387" i="4"/>
  <c r="M2386" i="4"/>
  <c r="M2385" i="4"/>
  <c r="M2384" i="4"/>
  <c r="M2383" i="4"/>
  <c r="M2382" i="4"/>
  <c r="M2381" i="4"/>
  <c r="M2380" i="4"/>
  <c r="M2379" i="4"/>
  <c r="M2378" i="4"/>
  <c r="M2377" i="4"/>
  <c r="M2376" i="4"/>
  <c r="M2375" i="4"/>
  <c r="M2374" i="4"/>
  <c r="M2373" i="4"/>
  <c r="M2372" i="4"/>
  <c r="M2371" i="4"/>
  <c r="M2370" i="4"/>
  <c r="M2369" i="4"/>
  <c r="M2368" i="4"/>
  <c r="M2367" i="4"/>
  <c r="M2366" i="4"/>
  <c r="M2365" i="4"/>
  <c r="M2364" i="4"/>
  <c r="M2363" i="4"/>
  <c r="M2362" i="4"/>
  <c r="M2361" i="4"/>
  <c r="M2360" i="4"/>
  <c r="M2359" i="4"/>
  <c r="M2358" i="4"/>
  <c r="M2357" i="4"/>
  <c r="M2356" i="4"/>
  <c r="M2355" i="4"/>
  <c r="M2354" i="4"/>
  <c r="M2353" i="4"/>
  <c r="M2352" i="4"/>
  <c r="M2351" i="4"/>
  <c r="M2350" i="4"/>
  <c r="M2349" i="4"/>
  <c r="M2348" i="4"/>
  <c r="M2347" i="4"/>
  <c r="M2346" i="4"/>
  <c r="M2345" i="4"/>
  <c r="M2344" i="4"/>
  <c r="M2343" i="4"/>
  <c r="M2342" i="4"/>
  <c r="M2341" i="4"/>
  <c r="M2340" i="4"/>
  <c r="M2339" i="4"/>
  <c r="M2338" i="4"/>
  <c r="M2337" i="4"/>
  <c r="M2336" i="4"/>
  <c r="M2335" i="4"/>
  <c r="M2334" i="4"/>
  <c r="M2333" i="4"/>
  <c r="M2332" i="4"/>
  <c r="M2331" i="4"/>
  <c r="M2330" i="4"/>
  <c r="M2329" i="4"/>
  <c r="M2328" i="4"/>
  <c r="M2327" i="4"/>
  <c r="M2326" i="4"/>
  <c r="M2325" i="4"/>
  <c r="M2324" i="4"/>
  <c r="M2323" i="4"/>
  <c r="M2322" i="4"/>
  <c r="M2321" i="4"/>
  <c r="M2320" i="4"/>
  <c r="M2319" i="4"/>
  <c r="M2318" i="4"/>
  <c r="M2317" i="4"/>
  <c r="M2316" i="4"/>
  <c r="M2315" i="4"/>
  <c r="M2314" i="4"/>
  <c r="M2313" i="4"/>
  <c r="M2312" i="4"/>
  <c r="M2311" i="4"/>
  <c r="M2310" i="4"/>
  <c r="M2309" i="4"/>
  <c r="M2308" i="4"/>
  <c r="M2307" i="4"/>
  <c r="M2306" i="4"/>
  <c r="M2305" i="4"/>
  <c r="M2304" i="4"/>
  <c r="M2303" i="4"/>
  <c r="M2302" i="4"/>
  <c r="M2301" i="4"/>
  <c r="M2300" i="4"/>
  <c r="M2299" i="4"/>
  <c r="M2298" i="4"/>
  <c r="M2297" i="4"/>
  <c r="M2296" i="4"/>
  <c r="M2295" i="4"/>
  <c r="M2294" i="4"/>
  <c r="M2293" i="4"/>
  <c r="M2292" i="4"/>
  <c r="M2291" i="4"/>
  <c r="M2290" i="4"/>
  <c r="M2289" i="4"/>
  <c r="M2288" i="4"/>
  <c r="M2287" i="4"/>
  <c r="M2286" i="4"/>
  <c r="M2285" i="4"/>
  <c r="M2284" i="4"/>
  <c r="M2283" i="4"/>
  <c r="M2282" i="4"/>
  <c r="M2281" i="4"/>
  <c r="M2280" i="4"/>
  <c r="M2279" i="4"/>
  <c r="M2278" i="4"/>
  <c r="M2277" i="4"/>
  <c r="M2276" i="4"/>
  <c r="M2275" i="4"/>
  <c r="M2274" i="4"/>
  <c r="M2273" i="4"/>
  <c r="M2272" i="4"/>
  <c r="M2271" i="4"/>
  <c r="M2270" i="4"/>
  <c r="M2269" i="4"/>
  <c r="M2268" i="4"/>
  <c r="M2267" i="4"/>
  <c r="M2266" i="4"/>
  <c r="M2265" i="4"/>
  <c r="M2264" i="4"/>
  <c r="M2263" i="4"/>
  <c r="M2262" i="4"/>
  <c r="M2261" i="4"/>
  <c r="M2260" i="4"/>
  <c r="M2259" i="4"/>
  <c r="M2258" i="4"/>
  <c r="M2257" i="4"/>
  <c r="M2256" i="4"/>
  <c r="M2255" i="4"/>
  <c r="M2254" i="4"/>
  <c r="M2253" i="4"/>
  <c r="M2252" i="4"/>
  <c r="M2251" i="4"/>
  <c r="M2250" i="4"/>
  <c r="M2249" i="4"/>
  <c r="M2248" i="4"/>
  <c r="M2247" i="4"/>
  <c r="M2246" i="4"/>
  <c r="M2245" i="4"/>
  <c r="M2244" i="4"/>
  <c r="M2243" i="4"/>
  <c r="M2242" i="4"/>
  <c r="M2241" i="4"/>
  <c r="M2240" i="4"/>
  <c r="M2239" i="4"/>
  <c r="M2238" i="4"/>
  <c r="M2237" i="4"/>
  <c r="M2236" i="4"/>
  <c r="M2235" i="4"/>
  <c r="M2234" i="4"/>
  <c r="M2233" i="4"/>
  <c r="M2232" i="4"/>
  <c r="M2231" i="4"/>
  <c r="M2230" i="4"/>
  <c r="M2229" i="4"/>
  <c r="M2228" i="4"/>
  <c r="M2227" i="4"/>
  <c r="M2226" i="4"/>
  <c r="M2225" i="4"/>
  <c r="M2224" i="4"/>
  <c r="M2223" i="4"/>
  <c r="M2222" i="4"/>
  <c r="M2221" i="4"/>
  <c r="M2220" i="4"/>
  <c r="M2219" i="4"/>
  <c r="M2218" i="4"/>
  <c r="M2217" i="4"/>
  <c r="M2216" i="4"/>
  <c r="M2215" i="4"/>
  <c r="M2214" i="4"/>
  <c r="M2213" i="4"/>
  <c r="M2212" i="4"/>
  <c r="M2211" i="4"/>
  <c r="M2210" i="4"/>
  <c r="M2209" i="4"/>
  <c r="M2208" i="4"/>
  <c r="M2207" i="4"/>
  <c r="M2206" i="4"/>
  <c r="M2205" i="4"/>
  <c r="M2204" i="4"/>
  <c r="M2203" i="4"/>
  <c r="M2202" i="4"/>
  <c r="M2201" i="4"/>
  <c r="M2200" i="4"/>
  <c r="M2199" i="4"/>
  <c r="M2198" i="4"/>
  <c r="M2197" i="4"/>
  <c r="M2196" i="4"/>
  <c r="M2195" i="4"/>
  <c r="M2194" i="4"/>
  <c r="M2193" i="4"/>
  <c r="M2192" i="4"/>
  <c r="M2191" i="4"/>
  <c r="M2190" i="4"/>
  <c r="M2189" i="4"/>
  <c r="M2188" i="4"/>
  <c r="M2187" i="4"/>
  <c r="M2186" i="4"/>
  <c r="M2185" i="4"/>
  <c r="M2184" i="4"/>
  <c r="M2183" i="4"/>
  <c r="M2182" i="4"/>
  <c r="M2181" i="4"/>
  <c r="M2180" i="4"/>
  <c r="M2179" i="4"/>
  <c r="M2178" i="4"/>
  <c r="M2177" i="4"/>
  <c r="M2176" i="4"/>
  <c r="M2175" i="4"/>
  <c r="M2174" i="4"/>
  <c r="M2173" i="4"/>
  <c r="M2172" i="4"/>
  <c r="M2171" i="4"/>
  <c r="M2170" i="4"/>
  <c r="M2169" i="4"/>
  <c r="M2168" i="4"/>
  <c r="M2167" i="4"/>
  <c r="M2166" i="4"/>
  <c r="M2165" i="4"/>
  <c r="M2164" i="4"/>
  <c r="M2163" i="4"/>
  <c r="M2162" i="4"/>
  <c r="M2161" i="4"/>
  <c r="M2160" i="4"/>
  <c r="M2159" i="4"/>
  <c r="M2158" i="4"/>
  <c r="M2157" i="4"/>
  <c r="M2156" i="4"/>
  <c r="M2155" i="4"/>
  <c r="M2154" i="4"/>
  <c r="M2153" i="4"/>
  <c r="M2152" i="4"/>
  <c r="M2151" i="4"/>
  <c r="M2150" i="4"/>
  <c r="M2149" i="4"/>
  <c r="M2148" i="4"/>
  <c r="M2147" i="4"/>
  <c r="M2146" i="4"/>
  <c r="M2145" i="4"/>
  <c r="M2144" i="4"/>
  <c r="M2143" i="4"/>
  <c r="M2142" i="4"/>
  <c r="M2141" i="4"/>
  <c r="M2140" i="4"/>
  <c r="M2139" i="4"/>
  <c r="M2138" i="4"/>
  <c r="M2137" i="4"/>
  <c r="M2136" i="4"/>
  <c r="M2135" i="4"/>
  <c r="M2134" i="4"/>
  <c r="M2133" i="4"/>
  <c r="M2132" i="4"/>
  <c r="M2131" i="4"/>
  <c r="M2130" i="4"/>
  <c r="M2129" i="4"/>
  <c r="M2128" i="4"/>
  <c r="M2127" i="4"/>
  <c r="M2126" i="4"/>
  <c r="M2125" i="4"/>
  <c r="M2124" i="4"/>
  <c r="M2123" i="4"/>
  <c r="M2122" i="4"/>
  <c r="M2121" i="4"/>
  <c r="M2120" i="4"/>
  <c r="M2119" i="4"/>
  <c r="M2118" i="4"/>
  <c r="M2117" i="4"/>
  <c r="M2116" i="4"/>
  <c r="M2115" i="4"/>
  <c r="M2114" i="4"/>
  <c r="M2113" i="4"/>
  <c r="M2112" i="4"/>
  <c r="M2111" i="4"/>
  <c r="M2110" i="4"/>
  <c r="M2109" i="4"/>
  <c r="M2108" i="4"/>
  <c r="M2107" i="4"/>
  <c r="M2106" i="4"/>
  <c r="M2105" i="4"/>
  <c r="M2104" i="4"/>
  <c r="M2103" i="4"/>
  <c r="M2102" i="4"/>
  <c r="M2101" i="4"/>
  <c r="M2100" i="4"/>
  <c r="M2099" i="4"/>
  <c r="M2098" i="4"/>
  <c r="M2097" i="4"/>
  <c r="M2096" i="4"/>
  <c r="M2095" i="4"/>
  <c r="M2094" i="4"/>
  <c r="M2093" i="4"/>
  <c r="M2092" i="4"/>
  <c r="M2091" i="4"/>
  <c r="M2090" i="4"/>
  <c r="M2089" i="4"/>
  <c r="M2088" i="4"/>
  <c r="M2087" i="4"/>
  <c r="M2086" i="4"/>
  <c r="M2085" i="4"/>
  <c r="M2084" i="4"/>
  <c r="M2083" i="4"/>
  <c r="M2082" i="4"/>
  <c r="M2081" i="4"/>
  <c r="M2080" i="4"/>
  <c r="M2079" i="4"/>
  <c r="M2078" i="4"/>
  <c r="M2077" i="4"/>
  <c r="M2076" i="4"/>
  <c r="M2075" i="4"/>
  <c r="M2074" i="4"/>
  <c r="M2073" i="4"/>
  <c r="M2072" i="4"/>
  <c r="M2071" i="4"/>
  <c r="M2070" i="4"/>
  <c r="M2069" i="4"/>
  <c r="M2068" i="4"/>
  <c r="M2067" i="4"/>
  <c r="M2066" i="4"/>
  <c r="M2065" i="4"/>
  <c r="M2064" i="4"/>
  <c r="M2063" i="4"/>
  <c r="M2062" i="4"/>
  <c r="M2061" i="4"/>
  <c r="M2060" i="4"/>
  <c r="M2059" i="4"/>
  <c r="M2058" i="4"/>
  <c r="M2057" i="4"/>
  <c r="M2056" i="4"/>
  <c r="M2055" i="4"/>
  <c r="M2054" i="4"/>
  <c r="M2053" i="4"/>
  <c r="M2052" i="4"/>
  <c r="M2051" i="4"/>
  <c r="M2050" i="4"/>
  <c r="M2049" i="4"/>
  <c r="M2048" i="4"/>
  <c r="M2047" i="4"/>
  <c r="M2046" i="4"/>
  <c r="M2045" i="4"/>
  <c r="M2044" i="4"/>
  <c r="M2043" i="4"/>
  <c r="M2042" i="4"/>
  <c r="M2041" i="4"/>
  <c r="M2040" i="4"/>
  <c r="M2039" i="4"/>
  <c r="M2038" i="4"/>
  <c r="M2037" i="4"/>
  <c r="M2036" i="4"/>
  <c r="M2035" i="4"/>
  <c r="M2034" i="4"/>
  <c r="M2033" i="4"/>
  <c r="M2032" i="4"/>
  <c r="M2031" i="4"/>
  <c r="M2030" i="4"/>
  <c r="M2029" i="4"/>
  <c r="M2028" i="4"/>
  <c r="M2027" i="4"/>
  <c r="M2026" i="4"/>
  <c r="M2025" i="4"/>
  <c r="M2024" i="4"/>
  <c r="M2023" i="4"/>
  <c r="M2022" i="4"/>
  <c r="M2021" i="4"/>
  <c r="M2020" i="4"/>
  <c r="M2019" i="4"/>
  <c r="M2018" i="4"/>
  <c r="M2017" i="4"/>
  <c r="M2016" i="4"/>
  <c r="M2015" i="4"/>
  <c r="M2014" i="4"/>
  <c r="M2013" i="4"/>
  <c r="M2012" i="4"/>
  <c r="M2011" i="4"/>
  <c r="M2010" i="4"/>
  <c r="M2009" i="4"/>
  <c r="M2008" i="4"/>
  <c r="M2007" i="4"/>
  <c r="M2006" i="4"/>
  <c r="M2005" i="4"/>
  <c r="M2004" i="4"/>
  <c r="M2003" i="4"/>
  <c r="M2002" i="4"/>
  <c r="M2001" i="4"/>
  <c r="M2000" i="4"/>
  <c r="M1999" i="4"/>
  <c r="M1998" i="4"/>
  <c r="M1997" i="4"/>
  <c r="M1996" i="4"/>
  <c r="M1995" i="4"/>
  <c r="M1994" i="4"/>
  <c r="M1993" i="4"/>
  <c r="M1992" i="4"/>
  <c r="M1991" i="4"/>
  <c r="M1990" i="4"/>
  <c r="M1989" i="4"/>
  <c r="M1988" i="4"/>
  <c r="M1987" i="4"/>
  <c r="M1986" i="4"/>
  <c r="M1985" i="4"/>
  <c r="M1984" i="4"/>
  <c r="M1983" i="4"/>
  <c r="M1982" i="4"/>
  <c r="M1981" i="4"/>
  <c r="M1980" i="4"/>
  <c r="M1979" i="4"/>
  <c r="M1978" i="4"/>
  <c r="M1977" i="4"/>
  <c r="M1976" i="4"/>
  <c r="M1975" i="4"/>
  <c r="M1974" i="4"/>
  <c r="M1973" i="4"/>
  <c r="M1972" i="4"/>
  <c r="M1971" i="4"/>
  <c r="M1970" i="4"/>
  <c r="M1969" i="4"/>
  <c r="M1968" i="4"/>
  <c r="M1967" i="4"/>
  <c r="M1966" i="4"/>
  <c r="M1965" i="4"/>
  <c r="M1964" i="4"/>
  <c r="M1963" i="4"/>
  <c r="M1962" i="4"/>
  <c r="M1961" i="4"/>
  <c r="M1960" i="4"/>
  <c r="M1959" i="4"/>
  <c r="M1958" i="4"/>
  <c r="M1957" i="4"/>
  <c r="M1956" i="4"/>
  <c r="M1955" i="4"/>
  <c r="M1954" i="4"/>
  <c r="M1953" i="4"/>
  <c r="M1952" i="4"/>
  <c r="M1951" i="4"/>
  <c r="M1950" i="4"/>
  <c r="M1949" i="4"/>
  <c r="M1948" i="4"/>
  <c r="M1947" i="4"/>
  <c r="M1946" i="4"/>
  <c r="M1945" i="4"/>
  <c r="M1944" i="4"/>
  <c r="M1943" i="4"/>
  <c r="M1942" i="4"/>
  <c r="M1941" i="4"/>
  <c r="M1940" i="4"/>
  <c r="M1939" i="4"/>
  <c r="M1938" i="4"/>
  <c r="M1937" i="4"/>
  <c r="M1936" i="4"/>
  <c r="M1935" i="4"/>
  <c r="M1934" i="4"/>
  <c r="M1933" i="4"/>
  <c r="M1932" i="4"/>
  <c r="M1931" i="4"/>
  <c r="M1930" i="4"/>
  <c r="M1929" i="4"/>
  <c r="M1928" i="4"/>
  <c r="M1927" i="4"/>
  <c r="M1926" i="4"/>
  <c r="M1925" i="4"/>
  <c r="M1924" i="4"/>
  <c r="M1923" i="4"/>
  <c r="M1922" i="4"/>
  <c r="M1921" i="4"/>
  <c r="M1920" i="4"/>
  <c r="M1919" i="4"/>
  <c r="M1918" i="4"/>
  <c r="M1917" i="4"/>
  <c r="M1916" i="4"/>
  <c r="M1915" i="4"/>
  <c r="M1914" i="4"/>
  <c r="M1913" i="4"/>
  <c r="M1912" i="4"/>
  <c r="M1911" i="4"/>
  <c r="M1910" i="4"/>
  <c r="M1909" i="4"/>
  <c r="M1908" i="4"/>
  <c r="M1907" i="4"/>
  <c r="M1906" i="4"/>
  <c r="M1905" i="4"/>
  <c r="M1904" i="4"/>
  <c r="M1903" i="4"/>
  <c r="M1902" i="4"/>
  <c r="M1901" i="4"/>
  <c r="M1900" i="4"/>
  <c r="M1899" i="4"/>
  <c r="M1898" i="4"/>
  <c r="M1897" i="4"/>
  <c r="M1896" i="4"/>
  <c r="M1895" i="4"/>
  <c r="M1894" i="4"/>
  <c r="M1893" i="4"/>
  <c r="M1892" i="4"/>
  <c r="M1891" i="4"/>
  <c r="M1890" i="4"/>
  <c r="M1889" i="4"/>
  <c r="M1888" i="4"/>
  <c r="M1887" i="4"/>
  <c r="M1886" i="4"/>
  <c r="M1885" i="4"/>
  <c r="M1884" i="4"/>
  <c r="M1883" i="4"/>
  <c r="M1882" i="4"/>
  <c r="M1881" i="4"/>
  <c r="M1880" i="4"/>
  <c r="M1879" i="4"/>
  <c r="M1878" i="4"/>
  <c r="M1877" i="4"/>
  <c r="M1876" i="4"/>
  <c r="M1875" i="4"/>
  <c r="M1874" i="4"/>
  <c r="M1873" i="4"/>
  <c r="M1872" i="4"/>
  <c r="M1871" i="4"/>
  <c r="M1870" i="4"/>
  <c r="M1869" i="4"/>
  <c r="M1868" i="4"/>
  <c r="M1867" i="4"/>
  <c r="M1866" i="4"/>
  <c r="M1865" i="4"/>
  <c r="M1864" i="4"/>
  <c r="M1863" i="4"/>
  <c r="M1862" i="4"/>
  <c r="M1861" i="4"/>
  <c r="M1860" i="4"/>
  <c r="M1859" i="4"/>
  <c r="M1858" i="4"/>
  <c r="M1857" i="4"/>
  <c r="M1856" i="4"/>
  <c r="M1855" i="4"/>
  <c r="M1854" i="4"/>
  <c r="M1853" i="4"/>
  <c r="M1852" i="4"/>
  <c r="M1851" i="4"/>
  <c r="M1850" i="4"/>
  <c r="M1849" i="4"/>
  <c r="M1848" i="4"/>
  <c r="M1847" i="4"/>
  <c r="M1846" i="4"/>
  <c r="M1845" i="4"/>
  <c r="M1844" i="4"/>
  <c r="M1843" i="4"/>
  <c r="M1842" i="4"/>
  <c r="M1841" i="4"/>
  <c r="M1840" i="4"/>
  <c r="M1839" i="4"/>
  <c r="M1838" i="4"/>
  <c r="M1837" i="4"/>
  <c r="M1836" i="4"/>
  <c r="M1835" i="4"/>
  <c r="M1834" i="4"/>
  <c r="M1833" i="4"/>
  <c r="M1832" i="4"/>
  <c r="M1831" i="4"/>
  <c r="M1830" i="4"/>
  <c r="M1829" i="4"/>
  <c r="M1828" i="4"/>
  <c r="M1827" i="4"/>
  <c r="M1826" i="4"/>
  <c r="M1825" i="4"/>
  <c r="M1824" i="4"/>
  <c r="M1823" i="4"/>
  <c r="M1822" i="4"/>
  <c r="M1821" i="4"/>
  <c r="M1820" i="4"/>
  <c r="M1819" i="4"/>
  <c r="M1818" i="4"/>
  <c r="M1817" i="4"/>
  <c r="M1816" i="4"/>
  <c r="M1815" i="4"/>
  <c r="M1814" i="4"/>
  <c r="M1813" i="4"/>
  <c r="M1812" i="4"/>
  <c r="M1811" i="4"/>
  <c r="M1810" i="4"/>
  <c r="M1809" i="4"/>
  <c r="M1808" i="4"/>
  <c r="M1807" i="4"/>
  <c r="M1806" i="4"/>
  <c r="M1805" i="4"/>
  <c r="M1804" i="4"/>
  <c r="M1803" i="4"/>
  <c r="M1802" i="4"/>
  <c r="M1801" i="4"/>
  <c r="M1800" i="4"/>
  <c r="M1799" i="4"/>
  <c r="M1798" i="4"/>
  <c r="M1797" i="4"/>
  <c r="M1796" i="4"/>
  <c r="M1795" i="4"/>
  <c r="M1794" i="4"/>
  <c r="M1793" i="4"/>
  <c r="M1792" i="4"/>
  <c r="M1791" i="4"/>
  <c r="M1790" i="4"/>
  <c r="M1789" i="4"/>
  <c r="M1788" i="4"/>
  <c r="M1787" i="4"/>
  <c r="M1786" i="4"/>
  <c r="M1785" i="4"/>
  <c r="M1784" i="4"/>
  <c r="M1783" i="4"/>
  <c r="M1782" i="4"/>
  <c r="M1781" i="4"/>
  <c r="M1780" i="4"/>
  <c r="M1779" i="4"/>
  <c r="M1778" i="4"/>
  <c r="M1777" i="4"/>
  <c r="M1776" i="4"/>
  <c r="M1775" i="4"/>
  <c r="M1774" i="4"/>
  <c r="M1773" i="4"/>
  <c r="M1772" i="4"/>
  <c r="M1771" i="4"/>
  <c r="M1770" i="4"/>
  <c r="M1769" i="4"/>
  <c r="M1768" i="4"/>
  <c r="M1767" i="4"/>
  <c r="M1766" i="4"/>
  <c r="M1765" i="4"/>
  <c r="M1764" i="4"/>
  <c r="M1763" i="4"/>
  <c r="M1762" i="4"/>
  <c r="M1761" i="4"/>
  <c r="M1760" i="4"/>
  <c r="M1759" i="4"/>
  <c r="M1758" i="4"/>
  <c r="M1757" i="4"/>
  <c r="M1756" i="4"/>
  <c r="M1755" i="4"/>
  <c r="M1754" i="4"/>
  <c r="M1753" i="4"/>
  <c r="M1752" i="4"/>
  <c r="M1751" i="4"/>
  <c r="M1750" i="4"/>
  <c r="M1749" i="4"/>
  <c r="M1748" i="4"/>
  <c r="M1747" i="4"/>
  <c r="M1746" i="4"/>
  <c r="M1745" i="4"/>
  <c r="M1744" i="4"/>
  <c r="M1743" i="4"/>
  <c r="M1742" i="4"/>
  <c r="M1741" i="4"/>
  <c r="M1740" i="4"/>
  <c r="M1739" i="4"/>
  <c r="M1738" i="4"/>
  <c r="M1737" i="4"/>
  <c r="M1736" i="4"/>
  <c r="M1735" i="4"/>
  <c r="M1734" i="4"/>
  <c r="M1733" i="4"/>
  <c r="M1732" i="4"/>
  <c r="M1731" i="4"/>
  <c r="M1730" i="4"/>
  <c r="M1729" i="4"/>
  <c r="M1728" i="4"/>
  <c r="M1727" i="4"/>
  <c r="M1726" i="4"/>
  <c r="M1725" i="4"/>
  <c r="M1724" i="4"/>
  <c r="M1723" i="4"/>
  <c r="M1722" i="4"/>
  <c r="M1721" i="4"/>
  <c r="M1720" i="4"/>
  <c r="M1719" i="4"/>
  <c r="M1718" i="4"/>
  <c r="M1717" i="4"/>
  <c r="M1716" i="4"/>
  <c r="M1715" i="4"/>
  <c r="M1714" i="4"/>
  <c r="M1713" i="4"/>
  <c r="M1712" i="4"/>
  <c r="M1711" i="4"/>
  <c r="M1710" i="4"/>
  <c r="M1709" i="4"/>
  <c r="M1708" i="4"/>
  <c r="M1707" i="4"/>
  <c r="M1706" i="4"/>
  <c r="M1705" i="4"/>
  <c r="M1704" i="4"/>
  <c r="M1703" i="4"/>
  <c r="M1702" i="4"/>
  <c r="M1701" i="4"/>
  <c r="M1700" i="4"/>
  <c r="M1699" i="4"/>
  <c r="M1698" i="4"/>
  <c r="M1697" i="4"/>
  <c r="M1696" i="4"/>
  <c r="M1695" i="4"/>
  <c r="M1694" i="4"/>
  <c r="M1693" i="4"/>
  <c r="M1692" i="4"/>
  <c r="M1691" i="4"/>
  <c r="M1690" i="4"/>
  <c r="M1689" i="4"/>
  <c r="M1688" i="4"/>
  <c r="M1687" i="4"/>
  <c r="M1686" i="4"/>
  <c r="M1685" i="4"/>
  <c r="M1684" i="4"/>
  <c r="M1683" i="4"/>
  <c r="M1682" i="4"/>
  <c r="M1681" i="4"/>
  <c r="M1680" i="4"/>
  <c r="M1679" i="4"/>
  <c r="M1678" i="4"/>
  <c r="M1677" i="4"/>
  <c r="M1676" i="4"/>
  <c r="M1675" i="4"/>
  <c r="M1674" i="4"/>
  <c r="M1673" i="4"/>
  <c r="M1672" i="4"/>
  <c r="M1671" i="4"/>
  <c r="M1670" i="4"/>
  <c r="M1669" i="4"/>
  <c r="M1668" i="4"/>
  <c r="M1667" i="4"/>
  <c r="M1666" i="4"/>
  <c r="M1665" i="4"/>
  <c r="M1664" i="4"/>
  <c r="M1663" i="4"/>
  <c r="M1662" i="4"/>
  <c r="M1661" i="4"/>
  <c r="M1660" i="4"/>
  <c r="M1659" i="4"/>
  <c r="M1658" i="4"/>
  <c r="M1657" i="4"/>
  <c r="M1656" i="4"/>
  <c r="M1655" i="4"/>
  <c r="M1654" i="4"/>
  <c r="M1653" i="4"/>
  <c r="M1652" i="4"/>
  <c r="M1651" i="4"/>
  <c r="M1650" i="4"/>
  <c r="M1649" i="4"/>
  <c r="M1648" i="4"/>
  <c r="M1647" i="4"/>
  <c r="M1646" i="4"/>
  <c r="M1645" i="4"/>
  <c r="M1644" i="4"/>
  <c r="M1643" i="4"/>
  <c r="M1642" i="4"/>
  <c r="M1641" i="4"/>
  <c r="M1640" i="4"/>
  <c r="M1639" i="4"/>
  <c r="M1638" i="4"/>
  <c r="M1637" i="4"/>
  <c r="M1636" i="4"/>
  <c r="M1635" i="4"/>
  <c r="M1634" i="4"/>
  <c r="M1633" i="4"/>
  <c r="M1632" i="4"/>
  <c r="M1631" i="4"/>
  <c r="M1630" i="4"/>
  <c r="M1629" i="4"/>
  <c r="M1628" i="4"/>
  <c r="M1627" i="4"/>
  <c r="M1626" i="4"/>
  <c r="M1625" i="4"/>
  <c r="M1624" i="4"/>
  <c r="M1623" i="4"/>
  <c r="M1622" i="4"/>
  <c r="M1621" i="4"/>
  <c r="M1620" i="4"/>
  <c r="M1619" i="4"/>
  <c r="M1618" i="4"/>
  <c r="M1617" i="4"/>
  <c r="M1616" i="4"/>
  <c r="M1615" i="4"/>
  <c r="M1614" i="4"/>
  <c r="M1613" i="4"/>
  <c r="M1612" i="4"/>
  <c r="M1611" i="4"/>
  <c r="M1610" i="4"/>
  <c r="M1609" i="4"/>
  <c r="M1608" i="4"/>
  <c r="M1607" i="4"/>
  <c r="M1606" i="4"/>
  <c r="M1605" i="4"/>
  <c r="M1604" i="4"/>
  <c r="M1603" i="4"/>
  <c r="M1602" i="4"/>
  <c r="M1601" i="4"/>
  <c r="M1600" i="4"/>
  <c r="M1599" i="4"/>
  <c r="M1598" i="4"/>
  <c r="M1597" i="4"/>
  <c r="M1596" i="4"/>
  <c r="M1595" i="4"/>
  <c r="M1594" i="4"/>
  <c r="M1593" i="4"/>
  <c r="M1592" i="4"/>
  <c r="M1591" i="4"/>
  <c r="M1590" i="4"/>
  <c r="M1589" i="4"/>
  <c r="M1588" i="4"/>
  <c r="M1587" i="4"/>
  <c r="M1586" i="4"/>
  <c r="M1585" i="4"/>
  <c r="M1584" i="4"/>
  <c r="M1583" i="4"/>
  <c r="M1582" i="4"/>
  <c r="M1581" i="4"/>
  <c r="M1580" i="4"/>
  <c r="M1579" i="4"/>
  <c r="M1578" i="4"/>
  <c r="M1577" i="4"/>
  <c r="M1576" i="4"/>
  <c r="M1575" i="4"/>
  <c r="M1574" i="4"/>
  <c r="M1573" i="4"/>
  <c r="M1572" i="4"/>
  <c r="M1571" i="4"/>
  <c r="M1570" i="4"/>
  <c r="M1569" i="4"/>
  <c r="M1568" i="4"/>
  <c r="M1567" i="4"/>
  <c r="M1566" i="4"/>
  <c r="M1565" i="4"/>
  <c r="M1564" i="4"/>
  <c r="M1563" i="4"/>
  <c r="M1562" i="4"/>
  <c r="M1561" i="4"/>
  <c r="M1560" i="4"/>
  <c r="M1559" i="4"/>
  <c r="M1558" i="4"/>
  <c r="M1557" i="4"/>
  <c r="M1556" i="4"/>
  <c r="M1555" i="4"/>
  <c r="M1554" i="4"/>
  <c r="M1553" i="4"/>
  <c r="M1552" i="4"/>
  <c r="M1551" i="4"/>
  <c r="M1550" i="4"/>
  <c r="M1549" i="4"/>
  <c r="M1548" i="4"/>
  <c r="M1547" i="4"/>
  <c r="M1546" i="4"/>
  <c r="M1545" i="4"/>
  <c r="M1544" i="4"/>
  <c r="M1543" i="4"/>
  <c r="M1542" i="4"/>
  <c r="M1541" i="4"/>
  <c r="M1540" i="4"/>
  <c r="M1539" i="4"/>
  <c r="M1538" i="4"/>
  <c r="M1537" i="4"/>
  <c r="M1536" i="4"/>
  <c r="M1535" i="4"/>
  <c r="M1534" i="4"/>
  <c r="M1533" i="4"/>
  <c r="M1532" i="4"/>
  <c r="M1531" i="4"/>
  <c r="M1530" i="4"/>
  <c r="M1529" i="4"/>
  <c r="M1528" i="4"/>
  <c r="M1527" i="4"/>
  <c r="M1526" i="4"/>
  <c r="M1525" i="4"/>
  <c r="M1524" i="4"/>
  <c r="M1523" i="4"/>
  <c r="M1522" i="4"/>
  <c r="M1521" i="4"/>
  <c r="M1520" i="4"/>
  <c r="M1519" i="4"/>
  <c r="M1518" i="4"/>
  <c r="M1517" i="4"/>
  <c r="M1516" i="4"/>
  <c r="M1515" i="4"/>
  <c r="M1514" i="4"/>
  <c r="M1513" i="4"/>
  <c r="M1512" i="4"/>
  <c r="M1511" i="4"/>
  <c r="M1510" i="4"/>
  <c r="M1509" i="4"/>
  <c r="M1508" i="4"/>
  <c r="M1507" i="4"/>
  <c r="M1506" i="4"/>
  <c r="M1505" i="4"/>
  <c r="M1504" i="4"/>
  <c r="M1503" i="4"/>
  <c r="M1502" i="4"/>
  <c r="M1501" i="4"/>
  <c r="M1500" i="4"/>
  <c r="M1499" i="4"/>
  <c r="M1498" i="4"/>
  <c r="M1497" i="4"/>
  <c r="M1496" i="4"/>
  <c r="M1495" i="4"/>
  <c r="M1494" i="4"/>
  <c r="M1493" i="4"/>
  <c r="M1492" i="4"/>
  <c r="M1491" i="4"/>
  <c r="M1490" i="4"/>
  <c r="M1489" i="4"/>
  <c r="M1488" i="4"/>
  <c r="M1487" i="4"/>
  <c r="M1486" i="4"/>
  <c r="M1485" i="4"/>
  <c r="M1484" i="4"/>
  <c r="M1483" i="4"/>
  <c r="M1482" i="4"/>
  <c r="M1481" i="4"/>
  <c r="M1480" i="4"/>
  <c r="M1479" i="4"/>
  <c r="M1478" i="4"/>
  <c r="M1477" i="4"/>
  <c r="M1476" i="4"/>
  <c r="M1475" i="4"/>
  <c r="M1474" i="4"/>
  <c r="M1473" i="4"/>
  <c r="M1472" i="4"/>
  <c r="M1471" i="4"/>
  <c r="M1470" i="4"/>
  <c r="M1469" i="4"/>
  <c r="M1468" i="4"/>
  <c r="M1467" i="4"/>
  <c r="M1466" i="4"/>
  <c r="M1465" i="4"/>
  <c r="M1464" i="4"/>
  <c r="M1463" i="4"/>
  <c r="M1462" i="4"/>
  <c r="M1461" i="4"/>
  <c r="M1460" i="4"/>
  <c r="M1459" i="4"/>
  <c r="M1458" i="4"/>
  <c r="M1457" i="4"/>
  <c r="M1456" i="4"/>
  <c r="M1455" i="4"/>
  <c r="M1454" i="4"/>
  <c r="M1453" i="4"/>
  <c r="M1452" i="4"/>
  <c r="M1451" i="4"/>
  <c r="M1450" i="4"/>
  <c r="M1449" i="4"/>
  <c r="M1448" i="4"/>
  <c r="M1447" i="4"/>
  <c r="M1446" i="4"/>
  <c r="M1445" i="4"/>
  <c r="M1444" i="4"/>
  <c r="M1443" i="4"/>
  <c r="M1442" i="4"/>
  <c r="M1441" i="4"/>
  <c r="M1440" i="4"/>
  <c r="M1439" i="4"/>
  <c r="M1438" i="4"/>
  <c r="M1437" i="4"/>
  <c r="M1436" i="4"/>
  <c r="M1435" i="4"/>
  <c r="M1434" i="4"/>
  <c r="M1433" i="4"/>
  <c r="M1432" i="4"/>
  <c r="M1431" i="4"/>
  <c r="M1430" i="4"/>
  <c r="M1429" i="4"/>
  <c r="M1428" i="4"/>
  <c r="M1427" i="4"/>
  <c r="M1426" i="4"/>
  <c r="M1425" i="4"/>
  <c r="M1424" i="4"/>
  <c r="M1423" i="4"/>
  <c r="M1422" i="4"/>
  <c r="M1421" i="4"/>
  <c r="M1420" i="4"/>
  <c r="M1419" i="4"/>
  <c r="M1418" i="4"/>
  <c r="M1417" i="4"/>
  <c r="M1416" i="4"/>
  <c r="M1415" i="4"/>
  <c r="M1414" i="4"/>
  <c r="M1413" i="4"/>
  <c r="M1412" i="4"/>
  <c r="M1411" i="4"/>
  <c r="M1410" i="4"/>
  <c r="M1409" i="4"/>
  <c r="M1408" i="4"/>
  <c r="M1407" i="4"/>
  <c r="M1406" i="4"/>
  <c r="M1405" i="4"/>
  <c r="M1404" i="4"/>
  <c r="M1403" i="4"/>
  <c r="M1402" i="4"/>
  <c r="M1401" i="4"/>
  <c r="M1400" i="4"/>
  <c r="M1399" i="4"/>
  <c r="M1398" i="4"/>
  <c r="M1397" i="4"/>
  <c r="M1396" i="4"/>
  <c r="M1395" i="4"/>
  <c r="M1394" i="4"/>
  <c r="M1393" i="4"/>
  <c r="M1392" i="4"/>
  <c r="M1391" i="4"/>
  <c r="M1390" i="4"/>
  <c r="M1389" i="4"/>
  <c r="M1388" i="4"/>
  <c r="M1387" i="4"/>
  <c r="M1386" i="4"/>
  <c r="M1385" i="4"/>
  <c r="M1384" i="4"/>
  <c r="M1383" i="4"/>
  <c r="M1382" i="4"/>
  <c r="M1381" i="4"/>
  <c r="M1380" i="4"/>
  <c r="M1379" i="4"/>
  <c r="M1378" i="4"/>
  <c r="M1377" i="4"/>
  <c r="M1376" i="4"/>
  <c r="M1375" i="4"/>
  <c r="M1374" i="4"/>
  <c r="M1373" i="4"/>
  <c r="M1372" i="4"/>
  <c r="M1371" i="4"/>
  <c r="M1370" i="4"/>
  <c r="M1369" i="4"/>
  <c r="M1368" i="4"/>
  <c r="M1367" i="4"/>
  <c r="M1366" i="4"/>
  <c r="M1365" i="4"/>
  <c r="M1364" i="4"/>
  <c r="M1363" i="4"/>
  <c r="M1362" i="4"/>
  <c r="M1361" i="4"/>
  <c r="M1360" i="4"/>
  <c r="M1359" i="4"/>
  <c r="M1358" i="4"/>
  <c r="M1357" i="4"/>
  <c r="M1356" i="4"/>
  <c r="M1355" i="4"/>
  <c r="M1354" i="4"/>
  <c r="M1353" i="4"/>
  <c r="M1352" i="4"/>
  <c r="M1351" i="4"/>
  <c r="M1350" i="4"/>
  <c r="M1349" i="4"/>
  <c r="M1348" i="4"/>
  <c r="M1347" i="4"/>
  <c r="M1346" i="4"/>
  <c r="M1345" i="4"/>
  <c r="M1344" i="4"/>
  <c r="M1343" i="4"/>
  <c r="M1342" i="4"/>
  <c r="M1341" i="4"/>
  <c r="M1340" i="4"/>
  <c r="M1339" i="4"/>
  <c r="M1338" i="4"/>
  <c r="M1337" i="4"/>
  <c r="M1336" i="4"/>
  <c r="M1335" i="4"/>
  <c r="M1334" i="4"/>
  <c r="M1333" i="4"/>
  <c r="M1332" i="4"/>
  <c r="M1331" i="4"/>
  <c r="M1330" i="4"/>
  <c r="M1329" i="4"/>
  <c r="M1328" i="4"/>
  <c r="M1327" i="4"/>
  <c r="M1326" i="4"/>
  <c r="M1325" i="4"/>
  <c r="M1324" i="4"/>
  <c r="M1323" i="4"/>
  <c r="M1322" i="4"/>
  <c r="M1321" i="4"/>
  <c r="M1320" i="4"/>
  <c r="M1319" i="4"/>
  <c r="M1318" i="4"/>
  <c r="M1317" i="4"/>
  <c r="M1316" i="4"/>
  <c r="M1315" i="4"/>
  <c r="M1314" i="4"/>
  <c r="M1313" i="4"/>
  <c r="M1312" i="4"/>
  <c r="M1311" i="4"/>
  <c r="M1310" i="4"/>
  <c r="M1309" i="4"/>
  <c r="M1308" i="4"/>
  <c r="M1307" i="4"/>
  <c r="M1306" i="4"/>
  <c r="M1305" i="4"/>
  <c r="M1304" i="4"/>
  <c r="M1303" i="4"/>
  <c r="M1302" i="4"/>
  <c r="M1301" i="4"/>
  <c r="M1300" i="4"/>
  <c r="M1299" i="4"/>
  <c r="M1298" i="4"/>
  <c r="M1297" i="4"/>
  <c r="M1296" i="4"/>
  <c r="M1295" i="4"/>
  <c r="M1294" i="4"/>
  <c r="M1293" i="4"/>
  <c r="M1292" i="4"/>
  <c r="M1291" i="4"/>
  <c r="M1290" i="4"/>
  <c r="M1289" i="4"/>
  <c r="M1288" i="4"/>
  <c r="M1287" i="4"/>
  <c r="M1286" i="4"/>
  <c r="M1285" i="4"/>
  <c r="M1284" i="4"/>
  <c r="M1283" i="4"/>
  <c r="M1282" i="4"/>
  <c r="M1281" i="4"/>
  <c r="M1280" i="4"/>
  <c r="M1279" i="4"/>
  <c r="M1278" i="4"/>
  <c r="M1277" i="4"/>
  <c r="M1276" i="4"/>
  <c r="M1275" i="4"/>
  <c r="M1274" i="4"/>
  <c r="M1273" i="4"/>
  <c r="M1272" i="4"/>
  <c r="M1271" i="4"/>
  <c r="M1270" i="4"/>
  <c r="M1269" i="4"/>
  <c r="M1268" i="4"/>
  <c r="M1267" i="4"/>
  <c r="M1266" i="4"/>
  <c r="M1265" i="4"/>
  <c r="M1264" i="4"/>
  <c r="M1263" i="4"/>
  <c r="M1262" i="4"/>
  <c r="M1261" i="4"/>
  <c r="M1260" i="4"/>
  <c r="M1259" i="4"/>
  <c r="M1258" i="4"/>
  <c r="M1257" i="4"/>
  <c r="M1256" i="4"/>
  <c r="M1255" i="4"/>
  <c r="M1254" i="4"/>
  <c r="M1253" i="4"/>
  <c r="M1252" i="4"/>
  <c r="M1251" i="4"/>
  <c r="M1250" i="4"/>
  <c r="M1249" i="4"/>
  <c r="M1248" i="4"/>
  <c r="M1247" i="4"/>
  <c r="M1246" i="4"/>
  <c r="M1245" i="4"/>
  <c r="M1244" i="4"/>
  <c r="M1243" i="4"/>
  <c r="M1242" i="4"/>
  <c r="M1241" i="4"/>
  <c r="M1240" i="4"/>
  <c r="M1239" i="4"/>
  <c r="M1238" i="4"/>
  <c r="M1237" i="4"/>
  <c r="M1236" i="4"/>
  <c r="M1235" i="4"/>
  <c r="M1234" i="4"/>
  <c r="M1233" i="4"/>
  <c r="M1232" i="4"/>
  <c r="M1231" i="4"/>
  <c r="M1230" i="4"/>
  <c r="M1229" i="4"/>
  <c r="M1228" i="4"/>
  <c r="M1227" i="4"/>
  <c r="M1226" i="4"/>
  <c r="M1225" i="4"/>
  <c r="M1224" i="4"/>
  <c r="M1223" i="4"/>
  <c r="M1222" i="4"/>
  <c r="M1221" i="4"/>
  <c r="M1220" i="4"/>
  <c r="M1219" i="4"/>
  <c r="M1218" i="4"/>
  <c r="M1217" i="4"/>
  <c r="M1216" i="4"/>
  <c r="M1215" i="4"/>
  <c r="M1214" i="4"/>
  <c r="M1213" i="4"/>
  <c r="M1212" i="4"/>
  <c r="M1211" i="4"/>
  <c r="M1210" i="4"/>
  <c r="M1209" i="4"/>
  <c r="M1208" i="4"/>
  <c r="M1207" i="4"/>
  <c r="M1206" i="4"/>
  <c r="M1205" i="4"/>
  <c r="M1204" i="4"/>
  <c r="M1203" i="4"/>
  <c r="M1202" i="4"/>
  <c r="M1201" i="4"/>
  <c r="M1200" i="4"/>
  <c r="M1199" i="4"/>
  <c r="M1198" i="4"/>
  <c r="M1197" i="4"/>
  <c r="M1196" i="4"/>
  <c r="M1195" i="4"/>
  <c r="M1194" i="4"/>
  <c r="M1193" i="4"/>
  <c r="M1192" i="4"/>
  <c r="M1191" i="4"/>
  <c r="M1190" i="4"/>
  <c r="M1189" i="4"/>
  <c r="M1188" i="4"/>
  <c r="M1187" i="4"/>
  <c r="M1186" i="4"/>
  <c r="M1185" i="4"/>
  <c r="M1184" i="4"/>
  <c r="M1183" i="4"/>
  <c r="M1182" i="4"/>
  <c r="M1181" i="4"/>
  <c r="M1180" i="4"/>
  <c r="M1179" i="4"/>
  <c r="M1178" i="4"/>
  <c r="M1177" i="4"/>
  <c r="M1176" i="4"/>
  <c r="M1175" i="4"/>
  <c r="M1174" i="4"/>
  <c r="M1173" i="4"/>
  <c r="M1172" i="4"/>
  <c r="M1171" i="4"/>
  <c r="M1170" i="4"/>
  <c r="M1169" i="4"/>
  <c r="M1168" i="4"/>
  <c r="M1167" i="4"/>
  <c r="M1166" i="4"/>
  <c r="M1165" i="4"/>
  <c r="M1164" i="4"/>
  <c r="M1163" i="4"/>
  <c r="M1162" i="4"/>
  <c r="M1161" i="4"/>
  <c r="M1160" i="4"/>
  <c r="M1159" i="4"/>
  <c r="M1158" i="4"/>
  <c r="M1157" i="4"/>
  <c r="M1156" i="4"/>
  <c r="M1155" i="4"/>
  <c r="M1154" i="4"/>
  <c r="M1153" i="4"/>
  <c r="M1152" i="4"/>
  <c r="M1151" i="4"/>
  <c r="M1150" i="4"/>
  <c r="M1149" i="4"/>
  <c r="M1148" i="4"/>
  <c r="M1147" i="4"/>
  <c r="M1146" i="4"/>
  <c r="M1145" i="4"/>
  <c r="M1144" i="4"/>
  <c r="M1143" i="4"/>
  <c r="M1142" i="4"/>
  <c r="M1141" i="4"/>
  <c r="M1140" i="4"/>
  <c r="M1139" i="4"/>
  <c r="M1138" i="4"/>
  <c r="M1137" i="4"/>
  <c r="M1136" i="4"/>
  <c r="M1135" i="4"/>
  <c r="M1134" i="4"/>
  <c r="M1133" i="4"/>
  <c r="M1132" i="4"/>
  <c r="M1131" i="4"/>
  <c r="M1130" i="4"/>
  <c r="M1129" i="4"/>
  <c r="M1128" i="4"/>
  <c r="M1127" i="4"/>
  <c r="M1126" i="4"/>
  <c r="M1125" i="4"/>
  <c r="M1124" i="4"/>
  <c r="M1123" i="4"/>
  <c r="M1122" i="4"/>
  <c r="M1121" i="4"/>
  <c r="M1120" i="4"/>
  <c r="M1119" i="4"/>
  <c r="M1118" i="4"/>
  <c r="M1117" i="4"/>
  <c r="M1116" i="4"/>
  <c r="M1115" i="4"/>
  <c r="M1114" i="4"/>
  <c r="M1113" i="4"/>
  <c r="M1112" i="4"/>
  <c r="M1111" i="4"/>
  <c r="M1110" i="4"/>
  <c r="M1109" i="4"/>
  <c r="M1108" i="4"/>
  <c r="M1107" i="4"/>
  <c r="M1106" i="4"/>
  <c r="M1105" i="4"/>
  <c r="M1104" i="4"/>
  <c r="M1103" i="4"/>
  <c r="M1102" i="4"/>
  <c r="M1101" i="4"/>
  <c r="M1100" i="4"/>
  <c r="M1099" i="4"/>
  <c r="M1098" i="4"/>
  <c r="M1097" i="4"/>
  <c r="M1096" i="4"/>
  <c r="M1095" i="4"/>
  <c r="M1094" i="4"/>
  <c r="M1093" i="4"/>
  <c r="M1092" i="4"/>
  <c r="M1091" i="4"/>
  <c r="M1090" i="4"/>
  <c r="M1089" i="4"/>
  <c r="M1088" i="4"/>
  <c r="M1087" i="4"/>
  <c r="M1086" i="4"/>
  <c r="M1085" i="4"/>
  <c r="M1084" i="4"/>
  <c r="M1083" i="4"/>
  <c r="M1082" i="4"/>
  <c r="M1081" i="4"/>
  <c r="M1080" i="4"/>
  <c r="M1079" i="4"/>
  <c r="M1078" i="4"/>
  <c r="M1077" i="4"/>
  <c r="M1076" i="4"/>
  <c r="M1075" i="4"/>
  <c r="M1074" i="4"/>
  <c r="M1073" i="4"/>
  <c r="M1072" i="4"/>
  <c r="M1071" i="4"/>
  <c r="M1070" i="4"/>
  <c r="M1069" i="4"/>
  <c r="M1068" i="4"/>
  <c r="M1067" i="4"/>
  <c r="M1066" i="4"/>
  <c r="M1065" i="4"/>
  <c r="M1064" i="4"/>
  <c r="M1063" i="4"/>
  <c r="M1062" i="4"/>
  <c r="M1061" i="4"/>
  <c r="M1060" i="4"/>
  <c r="M1059" i="4"/>
  <c r="M1058" i="4"/>
  <c r="M1057" i="4"/>
  <c r="M1056" i="4"/>
  <c r="M1055" i="4"/>
  <c r="M1054" i="4"/>
  <c r="M1053" i="4"/>
  <c r="M1052" i="4"/>
  <c r="M1051" i="4"/>
  <c r="M1050" i="4"/>
  <c r="M1049" i="4"/>
  <c r="M1048" i="4"/>
  <c r="M1047" i="4"/>
  <c r="M1046" i="4"/>
  <c r="M1045" i="4"/>
  <c r="M1044" i="4"/>
  <c r="M1043" i="4"/>
  <c r="M1042" i="4"/>
  <c r="M1041" i="4"/>
  <c r="M1040" i="4"/>
  <c r="M1039" i="4"/>
  <c r="M1038" i="4"/>
  <c r="M1037" i="4"/>
  <c r="M1036" i="4"/>
  <c r="M1035" i="4"/>
  <c r="M1034" i="4"/>
  <c r="M1033" i="4"/>
  <c r="M1032" i="4"/>
  <c r="M1031" i="4"/>
  <c r="M1030" i="4"/>
  <c r="M1029" i="4"/>
  <c r="M1028" i="4"/>
  <c r="M1027" i="4"/>
  <c r="M1026" i="4"/>
  <c r="M1025" i="4"/>
  <c r="M1024" i="4"/>
  <c r="M1023" i="4"/>
  <c r="M1022" i="4"/>
  <c r="M1021" i="4"/>
  <c r="M1020" i="4"/>
  <c r="M1019" i="4"/>
  <c r="M1018" i="4"/>
  <c r="M1017" i="4"/>
  <c r="M1016" i="4"/>
  <c r="M1015" i="4"/>
  <c r="M1014" i="4"/>
  <c r="M1013" i="4"/>
  <c r="M1012" i="4"/>
  <c r="M1011" i="4"/>
  <c r="M1010" i="4"/>
  <c r="M1009" i="4"/>
  <c r="M1008" i="4"/>
  <c r="M1007" i="4"/>
  <c r="M1006" i="4"/>
  <c r="M1005" i="4"/>
  <c r="M1004" i="4"/>
  <c r="M1003" i="4"/>
  <c r="M1002" i="4"/>
  <c r="M1001" i="4"/>
  <c r="M1000" i="4"/>
  <c r="M999" i="4"/>
  <c r="M998" i="4"/>
  <c r="M997" i="4"/>
  <c r="M996" i="4"/>
  <c r="M995" i="4"/>
  <c r="M994" i="4"/>
  <c r="M993" i="4"/>
  <c r="M992" i="4"/>
  <c r="M991" i="4"/>
  <c r="M990" i="4"/>
  <c r="M989" i="4"/>
  <c r="M988" i="4"/>
  <c r="M987" i="4"/>
  <c r="M986" i="4"/>
  <c r="M985" i="4"/>
  <c r="M984" i="4"/>
  <c r="M983" i="4"/>
  <c r="M982" i="4"/>
  <c r="M981" i="4"/>
  <c r="M980" i="4"/>
  <c r="M979" i="4"/>
  <c r="M978" i="4"/>
  <c r="M977" i="4"/>
  <c r="M976" i="4"/>
  <c r="M975" i="4"/>
  <c r="M974" i="4"/>
  <c r="M973" i="4"/>
  <c r="M972" i="4"/>
  <c r="M971" i="4"/>
  <c r="M970" i="4"/>
  <c r="M969" i="4"/>
  <c r="M968" i="4"/>
  <c r="M967" i="4"/>
  <c r="M966" i="4"/>
  <c r="M965" i="4"/>
  <c r="M964" i="4"/>
  <c r="M963" i="4"/>
  <c r="M962" i="4"/>
  <c r="M961" i="4"/>
  <c r="M960" i="4"/>
  <c r="M959" i="4"/>
  <c r="M958" i="4"/>
  <c r="M957" i="4"/>
  <c r="M956" i="4"/>
  <c r="M955" i="4"/>
  <c r="M954" i="4"/>
  <c r="M953" i="4"/>
  <c r="M952" i="4"/>
  <c r="M951" i="4"/>
  <c r="M950" i="4"/>
  <c r="M949" i="4"/>
  <c r="M948" i="4"/>
  <c r="M947" i="4"/>
  <c r="M946" i="4"/>
  <c r="M945" i="4"/>
  <c r="M944" i="4"/>
  <c r="M943" i="4"/>
  <c r="M942" i="4"/>
  <c r="M941" i="4"/>
  <c r="M940" i="4"/>
  <c r="M939" i="4"/>
  <c r="M938" i="4"/>
  <c r="M937" i="4"/>
  <c r="M936" i="4"/>
  <c r="M935" i="4"/>
  <c r="M934" i="4"/>
  <c r="M933" i="4"/>
  <c r="M932" i="4"/>
  <c r="M931" i="4"/>
  <c r="M930" i="4"/>
  <c r="M929" i="4"/>
  <c r="M928" i="4"/>
  <c r="M927" i="4"/>
  <c r="M926" i="4"/>
  <c r="M925" i="4"/>
  <c r="M924" i="4"/>
  <c r="M923" i="4"/>
  <c r="M922" i="4"/>
  <c r="M921" i="4"/>
  <c r="M920" i="4"/>
  <c r="M919" i="4"/>
  <c r="M918" i="4"/>
  <c r="M917" i="4"/>
  <c r="M916" i="4"/>
  <c r="M915" i="4"/>
  <c r="M914" i="4"/>
  <c r="M913" i="4"/>
  <c r="M912" i="4"/>
  <c r="M911" i="4"/>
  <c r="M910" i="4"/>
  <c r="M909" i="4"/>
  <c r="M908" i="4"/>
  <c r="M907" i="4"/>
  <c r="M906" i="4"/>
  <c r="M905" i="4"/>
  <c r="M904" i="4"/>
  <c r="M903" i="4"/>
  <c r="M902" i="4"/>
  <c r="M901" i="4"/>
  <c r="M900" i="4"/>
  <c r="M899" i="4"/>
  <c r="M898" i="4"/>
  <c r="M897" i="4"/>
  <c r="M896" i="4"/>
  <c r="M895" i="4"/>
  <c r="M894" i="4"/>
  <c r="M893" i="4"/>
  <c r="M892" i="4"/>
  <c r="M891" i="4"/>
  <c r="M890" i="4"/>
  <c r="M889" i="4"/>
  <c r="M888" i="4"/>
  <c r="M887" i="4"/>
  <c r="M886" i="4"/>
  <c r="M885" i="4"/>
  <c r="M884" i="4"/>
  <c r="M883" i="4"/>
  <c r="M882" i="4"/>
  <c r="M881" i="4"/>
  <c r="M880" i="4"/>
  <c r="M879" i="4"/>
  <c r="M878" i="4"/>
  <c r="M877" i="4"/>
  <c r="M876" i="4"/>
  <c r="M875" i="4"/>
  <c r="M874" i="4"/>
  <c r="M873" i="4"/>
  <c r="M872" i="4"/>
  <c r="M871" i="4"/>
  <c r="M870" i="4"/>
  <c r="M869" i="4"/>
  <c r="M868" i="4"/>
  <c r="M867" i="4"/>
  <c r="M866" i="4"/>
  <c r="M865" i="4"/>
  <c r="M864" i="4"/>
  <c r="M863" i="4"/>
  <c r="M862" i="4"/>
  <c r="M861" i="4"/>
  <c r="M860" i="4"/>
  <c r="M859" i="4"/>
  <c r="M858" i="4"/>
  <c r="M857" i="4"/>
  <c r="M856" i="4"/>
  <c r="M855" i="4"/>
  <c r="M854" i="4"/>
  <c r="M853" i="4"/>
  <c r="M852" i="4"/>
  <c r="M851" i="4"/>
  <c r="M850" i="4"/>
  <c r="M849" i="4"/>
  <c r="M848" i="4"/>
  <c r="M847" i="4"/>
  <c r="M846" i="4"/>
  <c r="M845" i="4"/>
  <c r="M844" i="4"/>
  <c r="M843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800" i="4"/>
  <c r="M799" i="4"/>
  <c r="M798" i="4"/>
  <c r="M797" i="4"/>
  <c r="M796" i="4"/>
  <c r="M795" i="4"/>
  <c r="M794" i="4"/>
  <c r="M793" i="4"/>
  <c r="M792" i="4"/>
  <c r="M791" i="4"/>
  <c r="M790" i="4"/>
  <c r="M789" i="4"/>
  <c r="M788" i="4"/>
  <c r="M787" i="4"/>
  <c r="M786" i="4"/>
  <c r="M785" i="4"/>
  <c r="M784" i="4"/>
  <c r="M783" i="4"/>
  <c r="M782" i="4"/>
  <c r="M781" i="4"/>
  <c r="M780" i="4"/>
  <c r="M779" i="4"/>
  <c r="M778" i="4"/>
  <c r="M777" i="4"/>
  <c r="M776" i="4"/>
  <c r="M775" i="4"/>
  <c r="M774" i="4"/>
  <c r="M773" i="4"/>
  <c r="M772" i="4"/>
  <c r="M771" i="4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K2421" i="4"/>
  <c r="K2420" i="4"/>
  <c r="K2419" i="4"/>
  <c r="K2418" i="4"/>
  <c r="K2417" i="4"/>
  <c r="K2416" i="4"/>
  <c r="K2415" i="4"/>
  <c r="K2414" i="4"/>
  <c r="K2413" i="4"/>
  <c r="K2412" i="4"/>
  <c r="K2411" i="4"/>
  <c r="K2410" i="4"/>
  <c r="K2409" i="4"/>
  <c r="K2408" i="4"/>
  <c r="K2407" i="4"/>
  <c r="K2406" i="4"/>
  <c r="K2405" i="4"/>
  <c r="K2404" i="4"/>
  <c r="K2403" i="4"/>
  <c r="K2402" i="4"/>
  <c r="K2401" i="4"/>
  <c r="K2400" i="4"/>
  <c r="K2399" i="4"/>
  <c r="K2398" i="4"/>
  <c r="K2397" i="4"/>
  <c r="K2396" i="4"/>
  <c r="K2395" i="4"/>
  <c r="K2394" i="4"/>
  <c r="K2393" i="4"/>
  <c r="K2392" i="4"/>
  <c r="K2391" i="4"/>
  <c r="K2390" i="4"/>
  <c r="K2389" i="4"/>
  <c r="K2388" i="4"/>
  <c r="K2387" i="4"/>
  <c r="K2386" i="4"/>
  <c r="K2385" i="4"/>
  <c r="K2384" i="4"/>
  <c r="K2383" i="4"/>
  <c r="K2382" i="4"/>
  <c r="K2381" i="4"/>
  <c r="K2380" i="4"/>
  <c r="K2379" i="4"/>
  <c r="K2378" i="4"/>
  <c r="K2377" i="4"/>
  <c r="K2376" i="4"/>
  <c r="K2375" i="4"/>
  <c r="K2374" i="4"/>
  <c r="K2373" i="4"/>
  <c r="K2372" i="4"/>
  <c r="K2371" i="4"/>
  <c r="K2370" i="4"/>
  <c r="K2369" i="4"/>
  <c r="K2368" i="4"/>
  <c r="K2367" i="4"/>
  <c r="K2366" i="4"/>
  <c r="K2365" i="4"/>
  <c r="K2364" i="4"/>
  <c r="K2363" i="4"/>
  <c r="K2362" i="4"/>
  <c r="K2361" i="4"/>
  <c r="K2360" i="4"/>
  <c r="K2359" i="4"/>
  <c r="K2358" i="4"/>
  <c r="K2357" i="4"/>
  <c r="K2356" i="4"/>
  <c r="K2355" i="4"/>
  <c r="K2354" i="4"/>
  <c r="K2353" i="4"/>
  <c r="K2352" i="4"/>
  <c r="K2351" i="4"/>
  <c r="K2350" i="4"/>
  <c r="K2349" i="4"/>
  <c r="K2348" i="4"/>
  <c r="K2347" i="4"/>
  <c r="K2346" i="4"/>
  <c r="K2345" i="4"/>
  <c r="K2344" i="4"/>
  <c r="K2343" i="4"/>
  <c r="K2342" i="4"/>
  <c r="K2341" i="4"/>
  <c r="K2340" i="4"/>
  <c r="K2339" i="4"/>
  <c r="K2338" i="4"/>
  <c r="K2337" i="4"/>
  <c r="K2336" i="4"/>
  <c r="K2335" i="4"/>
  <c r="K2334" i="4"/>
  <c r="K2333" i="4"/>
  <c r="K2332" i="4"/>
  <c r="K2331" i="4"/>
  <c r="K2330" i="4"/>
  <c r="K2329" i="4"/>
  <c r="K2328" i="4"/>
  <c r="K2327" i="4"/>
  <c r="K2326" i="4"/>
  <c r="K2325" i="4"/>
  <c r="K2324" i="4"/>
  <c r="K2323" i="4"/>
  <c r="K2322" i="4"/>
  <c r="K2321" i="4"/>
  <c r="K2320" i="4"/>
  <c r="K2319" i="4"/>
  <c r="K2318" i="4"/>
  <c r="K2317" i="4"/>
  <c r="K2316" i="4"/>
  <c r="K2315" i="4"/>
  <c r="K2314" i="4"/>
  <c r="K2313" i="4"/>
  <c r="K2312" i="4"/>
  <c r="K2311" i="4"/>
  <c r="K2310" i="4"/>
  <c r="K2309" i="4"/>
  <c r="K2308" i="4"/>
  <c r="K2307" i="4"/>
  <c r="K2306" i="4"/>
  <c r="K2305" i="4"/>
  <c r="K2304" i="4"/>
  <c r="K2303" i="4"/>
  <c r="K2302" i="4"/>
  <c r="K2301" i="4"/>
  <c r="K2300" i="4"/>
  <c r="K2299" i="4"/>
  <c r="K2298" i="4"/>
  <c r="K2297" i="4"/>
  <c r="K2296" i="4"/>
  <c r="K2295" i="4"/>
  <c r="K2294" i="4"/>
  <c r="K2293" i="4"/>
  <c r="K2292" i="4"/>
  <c r="K2291" i="4"/>
  <c r="K2290" i="4"/>
  <c r="K2289" i="4"/>
  <c r="K2288" i="4"/>
  <c r="K2287" i="4"/>
  <c r="K2286" i="4"/>
  <c r="K2285" i="4"/>
  <c r="K2284" i="4"/>
  <c r="K2283" i="4"/>
  <c r="K2282" i="4"/>
  <c r="K2281" i="4"/>
  <c r="K2280" i="4"/>
  <c r="K2279" i="4"/>
  <c r="K2278" i="4"/>
  <c r="K2277" i="4"/>
  <c r="K2276" i="4"/>
  <c r="K2275" i="4"/>
  <c r="K2274" i="4"/>
  <c r="K2273" i="4"/>
  <c r="K2272" i="4"/>
  <c r="K2271" i="4"/>
  <c r="K2270" i="4"/>
  <c r="K2269" i="4"/>
  <c r="K2268" i="4"/>
  <c r="K2267" i="4"/>
  <c r="K2266" i="4"/>
  <c r="K2265" i="4"/>
  <c r="K2264" i="4"/>
  <c r="K2263" i="4"/>
  <c r="K2262" i="4"/>
  <c r="K2261" i="4"/>
  <c r="K2260" i="4"/>
  <c r="K2259" i="4"/>
  <c r="K2258" i="4"/>
  <c r="K2257" i="4"/>
  <c r="K2256" i="4"/>
  <c r="K2255" i="4"/>
  <c r="K2254" i="4"/>
  <c r="K2253" i="4"/>
  <c r="K2252" i="4"/>
  <c r="K2251" i="4"/>
  <c r="K2250" i="4"/>
  <c r="K2249" i="4"/>
  <c r="K2248" i="4"/>
  <c r="K2247" i="4"/>
  <c r="K2246" i="4"/>
  <c r="K2245" i="4"/>
  <c r="K2244" i="4"/>
  <c r="K2243" i="4"/>
  <c r="K2242" i="4"/>
  <c r="K2241" i="4"/>
  <c r="K2240" i="4"/>
  <c r="K2239" i="4"/>
  <c r="K2238" i="4"/>
  <c r="K2237" i="4"/>
  <c r="K2236" i="4"/>
  <c r="K2235" i="4"/>
  <c r="K2234" i="4"/>
  <c r="K2233" i="4"/>
  <c r="K2232" i="4"/>
  <c r="K2231" i="4"/>
  <c r="K2230" i="4"/>
  <c r="K2229" i="4"/>
  <c r="K2228" i="4"/>
  <c r="K2227" i="4"/>
  <c r="K2226" i="4"/>
  <c r="K2225" i="4"/>
  <c r="K2224" i="4"/>
  <c r="K2223" i="4"/>
  <c r="K2222" i="4"/>
  <c r="K2221" i="4"/>
  <c r="K2220" i="4"/>
  <c r="K2219" i="4"/>
  <c r="K2218" i="4"/>
  <c r="K2217" i="4"/>
  <c r="K2216" i="4"/>
  <c r="K2215" i="4"/>
  <c r="K2214" i="4"/>
  <c r="K2213" i="4"/>
  <c r="K2212" i="4"/>
  <c r="K2211" i="4"/>
  <c r="K2210" i="4"/>
  <c r="K2209" i="4"/>
  <c r="K2208" i="4"/>
  <c r="K2207" i="4"/>
  <c r="K2206" i="4"/>
  <c r="K2205" i="4"/>
  <c r="K2204" i="4"/>
  <c r="K2203" i="4"/>
  <c r="K2202" i="4"/>
  <c r="K2201" i="4"/>
  <c r="K2200" i="4"/>
  <c r="K2199" i="4"/>
  <c r="K2198" i="4"/>
  <c r="K2197" i="4"/>
  <c r="K2196" i="4"/>
  <c r="K2195" i="4"/>
  <c r="K2194" i="4"/>
  <c r="K2193" i="4"/>
  <c r="K2192" i="4"/>
  <c r="K2191" i="4"/>
  <c r="K2190" i="4"/>
  <c r="K2189" i="4"/>
  <c r="K2188" i="4"/>
  <c r="K2187" i="4"/>
  <c r="K2186" i="4"/>
  <c r="K2185" i="4"/>
  <c r="K2184" i="4"/>
  <c r="K2183" i="4"/>
  <c r="K2182" i="4"/>
  <c r="K2181" i="4"/>
  <c r="K2180" i="4"/>
  <c r="K2179" i="4"/>
  <c r="K2178" i="4"/>
  <c r="K2177" i="4"/>
  <c r="K2176" i="4"/>
  <c r="K2175" i="4"/>
  <c r="K2174" i="4"/>
  <c r="K2173" i="4"/>
  <c r="K2172" i="4"/>
  <c r="K2171" i="4"/>
  <c r="K2170" i="4"/>
  <c r="K2169" i="4"/>
  <c r="K2168" i="4"/>
  <c r="K2167" i="4"/>
  <c r="K2166" i="4"/>
  <c r="K2165" i="4"/>
  <c r="K2164" i="4"/>
  <c r="K2163" i="4"/>
  <c r="K2162" i="4"/>
  <c r="K2161" i="4"/>
  <c r="K2160" i="4"/>
  <c r="K2159" i="4"/>
  <c r="K2158" i="4"/>
  <c r="K2157" i="4"/>
  <c r="K2156" i="4"/>
  <c r="K2155" i="4"/>
  <c r="K2154" i="4"/>
  <c r="K2153" i="4"/>
  <c r="K2152" i="4"/>
  <c r="K2151" i="4"/>
  <c r="K2150" i="4"/>
  <c r="K2149" i="4"/>
  <c r="K2148" i="4"/>
  <c r="K2147" i="4"/>
  <c r="K2146" i="4"/>
  <c r="K2145" i="4"/>
  <c r="K2144" i="4"/>
  <c r="K2143" i="4"/>
  <c r="K2142" i="4"/>
  <c r="K2141" i="4"/>
  <c r="K2140" i="4"/>
  <c r="K2139" i="4"/>
  <c r="K2138" i="4"/>
  <c r="K2137" i="4"/>
  <c r="K2136" i="4"/>
  <c r="K2135" i="4"/>
  <c r="K2134" i="4"/>
  <c r="K2133" i="4"/>
  <c r="K2132" i="4"/>
  <c r="K2131" i="4"/>
  <c r="K2130" i="4"/>
  <c r="K2129" i="4"/>
  <c r="K2128" i="4"/>
  <c r="K2127" i="4"/>
  <c r="K2126" i="4"/>
  <c r="K2125" i="4"/>
  <c r="K2124" i="4"/>
  <c r="K2123" i="4"/>
  <c r="K2122" i="4"/>
  <c r="K2121" i="4"/>
  <c r="K2120" i="4"/>
  <c r="K2119" i="4"/>
  <c r="K2118" i="4"/>
  <c r="K2117" i="4"/>
  <c r="K2116" i="4"/>
  <c r="K2115" i="4"/>
  <c r="K2114" i="4"/>
  <c r="K2113" i="4"/>
  <c r="K2112" i="4"/>
  <c r="K2111" i="4"/>
  <c r="K2110" i="4"/>
  <c r="K2109" i="4"/>
  <c r="K2108" i="4"/>
  <c r="K2107" i="4"/>
  <c r="K2106" i="4"/>
  <c r="K2105" i="4"/>
  <c r="K2104" i="4"/>
  <c r="K2103" i="4"/>
  <c r="K2102" i="4"/>
  <c r="K2101" i="4"/>
  <c r="K2100" i="4"/>
  <c r="K2099" i="4"/>
  <c r="K2098" i="4"/>
  <c r="K2097" i="4"/>
  <c r="K2096" i="4"/>
  <c r="K2095" i="4"/>
  <c r="K2094" i="4"/>
  <c r="K2093" i="4"/>
  <c r="K2092" i="4"/>
  <c r="K2091" i="4"/>
  <c r="K2090" i="4"/>
  <c r="K2089" i="4"/>
  <c r="K2088" i="4"/>
  <c r="K2087" i="4"/>
  <c r="K2086" i="4"/>
  <c r="K2085" i="4"/>
  <c r="K2084" i="4"/>
  <c r="K2083" i="4"/>
  <c r="K2082" i="4"/>
  <c r="K2081" i="4"/>
  <c r="K2080" i="4"/>
  <c r="K2079" i="4"/>
  <c r="K2078" i="4"/>
  <c r="K2077" i="4"/>
  <c r="K2076" i="4"/>
  <c r="K2075" i="4"/>
  <c r="K2074" i="4"/>
  <c r="K2073" i="4"/>
  <c r="K2072" i="4"/>
  <c r="K2071" i="4"/>
  <c r="K2070" i="4"/>
  <c r="K2069" i="4"/>
  <c r="K2068" i="4"/>
  <c r="K2067" i="4"/>
  <c r="K2066" i="4"/>
  <c r="K2065" i="4"/>
  <c r="K2064" i="4"/>
  <c r="K2063" i="4"/>
  <c r="K2062" i="4"/>
  <c r="K2061" i="4"/>
  <c r="K2060" i="4"/>
  <c r="K2059" i="4"/>
  <c r="K2058" i="4"/>
  <c r="K2057" i="4"/>
  <c r="K2056" i="4"/>
  <c r="K2055" i="4"/>
  <c r="K2054" i="4"/>
  <c r="K2053" i="4"/>
  <c r="K2052" i="4"/>
  <c r="K2051" i="4"/>
  <c r="K2050" i="4"/>
  <c r="K2049" i="4"/>
  <c r="K2048" i="4"/>
  <c r="K2047" i="4"/>
  <c r="K2046" i="4"/>
  <c r="K2045" i="4"/>
  <c r="K2044" i="4"/>
  <c r="K2043" i="4"/>
  <c r="K2042" i="4"/>
  <c r="K2041" i="4"/>
  <c r="K2040" i="4"/>
  <c r="K2039" i="4"/>
  <c r="K2038" i="4"/>
  <c r="K2037" i="4"/>
  <c r="K2036" i="4"/>
  <c r="K2035" i="4"/>
  <c r="K2034" i="4"/>
  <c r="K2033" i="4"/>
  <c r="K2032" i="4"/>
  <c r="K2031" i="4"/>
  <c r="K2030" i="4"/>
  <c r="K2029" i="4"/>
  <c r="K2028" i="4"/>
  <c r="K2027" i="4"/>
  <c r="K2026" i="4"/>
  <c r="K2025" i="4"/>
  <c r="K2024" i="4"/>
  <c r="K2023" i="4"/>
  <c r="K2022" i="4"/>
  <c r="K2021" i="4"/>
  <c r="K2020" i="4"/>
  <c r="K2019" i="4"/>
  <c r="K2018" i="4"/>
  <c r="K2017" i="4"/>
  <c r="K2016" i="4"/>
  <c r="K2015" i="4"/>
  <c r="K2014" i="4"/>
  <c r="K2013" i="4"/>
  <c r="K2012" i="4"/>
  <c r="K2011" i="4"/>
  <c r="K2010" i="4"/>
  <c r="K2009" i="4"/>
  <c r="K2008" i="4"/>
  <c r="K2007" i="4"/>
  <c r="K2006" i="4"/>
  <c r="K2005" i="4"/>
  <c r="K2004" i="4"/>
  <c r="K2003" i="4"/>
  <c r="K2002" i="4"/>
  <c r="K2001" i="4"/>
  <c r="K2000" i="4"/>
  <c r="K1999" i="4"/>
  <c r="K1998" i="4"/>
  <c r="K1997" i="4"/>
  <c r="K1996" i="4"/>
  <c r="K1995" i="4"/>
  <c r="K1994" i="4"/>
  <c r="K1993" i="4"/>
  <c r="K1992" i="4"/>
  <c r="K1991" i="4"/>
  <c r="K1990" i="4"/>
  <c r="K1989" i="4"/>
  <c r="K1988" i="4"/>
  <c r="K1987" i="4"/>
  <c r="K1986" i="4"/>
  <c r="K1985" i="4"/>
  <c r="K1984" i="4"/>
  <c r="K1983" i="4"/>
  <c r="K1982" i="4"/>
  <c r="K1981" i="4"/>
  <c r="K1980" i="4"/>
  <c r="K1979" i="4"/>
  <c r="K1978" i="4"/>
  <c r="K1977" i="4"/>
  <c r="K1976" i="4"/>
  <c r="K1975" i="4"/>
  <c r="K1974" i="4"/>
  <c r="K1973" i="4"/>
  <c r="K1972" i="4"/>
  <c r="K1971" i="4"/>
  <c r="K1970" i="4"/>
  <c r="K1969" i="4"/>
  <c r="K1968" i="4"/>
  <c r="K1967" i="4"/>
  <c r="K1966" i="4"/>
  <c r="K1965" i="4"/>
  <c r="K1964" i="4"/>
  <c r="K1963" i="4"/>
  <c r="K1962" i="4"/>
  <c r="K1961" i="4"/>
  <c r="K1960" i="4"/>
  <c r="K1959" i="4"/>
  <c r="K1958" i="4"/>
  <c r="K1957" i="4"/>
  <c r="K1956" i="4"/>
  <c r="K1955" i="4"/>
  <c r="K1954" i="4"/>
  <c r="K1953" i="4"/>
  <c r="K1952" i="4"/>
  <c r="K1951" i="4"/>
  <c r="K1950" i="4"/>
  <c r="K1949" i="4"/>
  <c r="K1948" i="4"/>
  <c r="K1947" i="4"/>
  <c r="K1946" i="4"/>
  <c r="K1945" i="4"/>
  <c r="K1944" i="4"/>
  <c r="K1943" i="4"/>
  <c r="K1942" i="4"/>
  <c r="K1941" i="4"/>
  <c r="K1940" i="4"/>
  <c r="K1939" i="4"/>
  <c r="K1938" i="4"/>
  <c r="K1937" i="4"/>
  <c r="K1936" i="4"/>
  <c r="K1935" i="4"/>
  <c r="K1934" i="4"/>
  <c r="K1933" i="4"/>
  <c r="K1932" i="4"/>
  <c r="K1931" i="4"/>
  <c r="K1930" i="4"/>
  <c r="K1929" i="4"/>
  <c r="K1928" i="4"/>
  <c r="K1927" i="4"/>
  <c r="K1926" i="4"/>
  <c r="K1925" i="4"/>
  <c r="K1924" i="4"/>
  <c r="K1923" i="4"/>
  <c r="K1922" i="4"/>
  <c r="K1921" i="4"/>
  <c r="K1920" i="4"/>
  <c r="K1919" i="4"/>
  <c r="K1918" i="4"/>
  <c r="K1917" i="4"/>
  <c r="K1916" i="4"/>
  <c r="K1915" i="4"/>
  <c r="K1914" i="4"/>
  <c r="K1913" i="4"/>
  <c r="K1912" i="4"/>
  <c r="K1911" i="4"/>
  <c r="K1910" i="4"/>
  <c r="K1909" i="4"/>
  <c r="K1908" i="4"/>
  <c r="K1907" i="4"/>
  <c r="K1906" i="4"/>
  <c r="K1905" i="4"/>
  <c r="K1904" i="4"/>
  <c r="K1903" i="4"/>
  <c r="K1902" i="4"/>
  <c r="K1901" i="4"/>
  <c r="K1900" i="4"/>
  <c r="K1899" i="4"/>
  <c r="K1898" i="4"/>
  <c r="K1897" i="4"/>
  <c r="K1896" i="4"/>
  <c r="K1895" i="4"/>
  <c r="K1894" i="4"/>
  <c r="K1893" i="4"/>
  <c r="K1892" i="4"/>
  <c r="K1891" i="4"/>
  <c r="K1890" i="4"/>
  <c r="K1889" i="4"/>
  <c r="K1888" i="4"/>
  <c r="K1887" i="4"/>
  <c r="K1886" i="4"/>
  <c r="K1885" i="4"/>
  <c r="K1884" i="4"/>
  <c r="K1883" i="4"/>
  <c r="K1882" i="4"/>
  <c r="K1881" i="4"/>
  <c r="K1880" i="4"/>
  <c r="K1879" i="4"/>
  <c r="K1878" i="4"/>
  <c r="K1877" i="4"/>
  <c r="K1876" i="4"/>
  <c r="K1875" i="4"/>
  <c r="K1874" i="4"/>
  <c r="K1873" i="4"/>
  <c r="K1872" i="4"/>
  <c r="K1871" i="4"/>
  <c r="K1870" i="4"/>
  <c r="K1869" i="4"/>
  <c r="K1868" i="4"/>
  <c r="K1867" i="4"/>
  <c r="K1866" i="4"/>
  <c r="K1865" i="4"/>
  <c r="K1864" i="4"/>
  <c r="K1863" i="4"/>
  <c r="K1862" i="4"/>
  <c r="K1861" i="4"/>
  <c r="K1860" i="4"/>
  <c r="K1859" i="4"/>
  <c r="K1858" i="4"/>
  <c r="K1857" i="4"/>
  <c r="K1856" i="4"/>
  <c r="K1855" i="4"/>
  <c r="K1854" i="4"/>
  <c r="K1853" i="4"/>
  <c r="K1852" i="4"/>
  <c r="K1851" i="4"/>
  <c r="K1850" i="4"/>
  <c r="K1849" i="4"/>
  <c r="K1848" i="4"/>
  <c r="K1847" i="4"/>
  <c r="K1846" i="4"/>
  <c r="K1845" i="4"/>
  <c r="K1844" i="4"/>
  <c r="K1843" i="4"/>
  <c r="K1842" i="4"/>
  <c r="K1841" i="4"/>
  <c r="K1840" i="4"/>
  <c r="K1839" i="4"/>
  <c r="K1838" i="4"/>
  <c r="K1837" i="4"/>
  <c r="K1836" i="4"/>
  <c r="K1835" i="4"/>
  <c r="K1834" i="4"/>
  <c r="K1833" i="4"/>
  <c r="K1832" i="4"/>
  <c r="K1831" i="4"/>
  <c r="K1830" i="4"/>
  <c r="K1829" i="4"/>
  <c r="K1828" i="4"/>
  <c r="K1827" i="4"/>
  <c r="K1826" i="4"/>
  <c r="K1825" i="4"/>
  <c r="K1824" i="4"/>
  <c r="K1823" i="4"/>
  <c r="K1822" i="4"/>
  <c r="K1821" i="4"/>
  <c r="K1820" i="4"/>
  <c r="K1819" i="4"/>
  <c r="K1818" i="4"/>
  <c r="K1817" i="4"/>
  <c r="K1816" i="4"/>
  <c r="K1815" i="4"/>
  <c r="K1814" i="4"/>
  <c r="K1813" i="4"/>
  <c r="K1812" i="4"/>
  <c r="K1811" i="4"/>
  <c r="K1810" i="4"/>
  <c r="K1809" i="4"/>
  <c r="K1808" i="4"/>
  <c r="K1807" i="4"/>
  <c r="K1806" i="4"/>
  <c r="K1805" i="4"/>
  <c r="K1804" i="4"/>
  <c r="K1803" i="4"/>
  <c r="K1802" i="4"/>
  <c r="K1801" i="4"/>
  <c r="K1800" i="4"/>
  <c r="K1799" i="4"/>
  <c r="K1798" i="4"/>
  <c r="K1797" i="4"/>
  <c r="K1796" i="4"/>
  <c r="K1795" i="4"/>
  <c r="K1794" i="4"/>
  <c r="K1793" i="4"/>
  <c r="K1792" i="4"/>
  <c r="K1791" i="4"/>
  <c r="K1790" i="4"/>
  <c r="K1789" i="4"/>
  <c r="K1788" i="4"/>
  <c r="K1787" i="4"/>
  <c r="K1786" i="4"/>
  <c r="K1785" i="4"/>
  <c r="K1784" i="4"/>
  <c r="K1783" i="4"/>
  <c r="K1782" i="4"/>
  <c r="K1781" i="4"/>
  <c r="K1780" i="4"/>
  <c r="K1779" i="4"/>
  <c r="K1778" i="4"/>
  <c r="K1777" i="4"/>
  <c r="K1776" i="4"/>
  <c r="K1775" i="4"/>
  <c r="K1774" i="4"/>
  <c r="K1773" i="4"/>
  <c r="K1772" i="4"/>
  <c r="K1771" i="4"/>
  <c r="K1770" i="4"/>
  <c r="K1769" i="4"/>
  <c r="K1768" i="4"/>
  <c r="K1767" i="4"/>
  <c r="K1766" i="4"/>
  <c r="K1765" i="4"/>
  <c r="K1764" i="4"/>
  <c r="K1763" i="4"/>
  <c r="K1762" i="4"/>
  <c r="K1761" i="4"/>
  <c r="K1760" i="4"/>
  <c r="K1759" i="4"/>
  <c r="K1758" i="4"/>
  <c r="K1757" i="4"/>
  <c r="K1756" i="4"/>
  <c r="K1755" i="4"/>
  <c r="K1754" i="4"/>
  <c r="K1753" i="4"/>
  <c r="K1752" i="4"/>
  <c r="K1751" i="4"/>
  <c r="K1750" i="4"/>
  <c r="K1749" i="4"/>
  <c r="K1748" i="4"/>
  <c r="K1747" i="4"/>
  <c r="K1746" i="4"/>
  <c r="K1745" i="4"/>
  <c r="K1744" i="4"/>
  <c r="K1743" i="4"/>
  <c r="K1742" i="4"/>
  <c r="K1741" i="4"/>
  <c r="K1740" i="4"/>
  <c r="K1739" i="4"/>
  <c r="K1738" i="4"/>
  <c r="K1737" i="4"/>
  <c r="K1736" i="4"/>
  <c r="K1735" i="4"/>
  <c r="K1734" i="4"/>
  <c r="K1733" i="4"/>
  <c r="K1732" i="4"/>
  <c r="K1731" i="4"/>
  <c r="K1730" i="4"/>
  <c r="K1729" i="4"/>
  <c r="K1728" i="4"/>
  <c r="K1727" i="4"/>
  <c r="K1726" i="4"/>
  <c r="K1725" i="4"/>
  <c r="K1724" i="4"/>
  <c r="K1723" i="4"/>
  <c r="K1722" i="4"/>
  <c r="K1721" i="4"/>
  <c r="K1720" i="4"/>
  <c r="K1719" i="4"/>
  <c r="K1718" i="4"/>
  <c r="K1717" i="4"/>
  <c r="K1716" i="4"/>
  <c r="K1715" i="4"/>
  <c r="K1714" i="4"/>
  <c r="K1713" i="4"/>
  <c r="K1712" i="4"/>
  <c r="K1711" i="4"/>
  <c r="K1710" i="4"/>
  <c r="K1709" i="4"/>
  <c r="K1708" i="4"/>
  <c r="K1707" i="4"/>
  <c r="K1706" i="4"/>
  <c r="K1705" i="4"/>
  <c r="K1704" i="4"/>
  <c r="K1703" i="4"/>
  <c r="K1702" i="4"/>
  <c r="K1701" i="4"/>
  <c r="K1700" i="4"/>
  <c r="K1699" i="4"/>
  <c r="K1698" i="4"/>
  <c r="K1697" i="4"/>
  <c r="K1696" i="4"/>
  <c r="K1695" i="4"/>
  <c r="K1694" i="4"/>
  <c r="K1693" i="4"/>
  <c r="K1692" i="4"/>
  <c r="K1691" i="4"/>
  <c r="K1690" i="4"/>
  <c r="K1689" i="4"/>
  <c r="K1688" i="4"/>
  <c r="K1687" i="4"/>
  <c r="K1686" i="4"/>
  <c r="K1685" i="4"/>
  <c r="K1684" i="4"/>
  <c r="K1683" i="4"/>
  <c r="K1682" i="4"/>
  <c r="K1681" i="4"/>
  <c r="K1680" i="4"/>
  <c r="K1679" i="4"/>
  <c r="K1678" i="4"/>
  <c r="K1677" i="4"/>
  <c r="K1676" i="4"/>
  <c r="K1675" i="4"/>
  <c r="K1674" i="4"/>
  <c r="K1673" i="4"/>
  <c r="K1672" i="4"/>
  <c r="K1671" i="4"/>
  <c r="K1670" i="4"/>
  <c r="K1669" i="4"/>
  <c r="K1668" i="4"/>
  <c r="K1667" i="4"/>
  <c r="K1666" i="4"/>
  <c r="K1665" i="4"/>
  <c r="K1664" i="4"/>
  <c r="K1663" i="4"/>
  <c r="K1662" i="4"/>
  <c r="K1661" i="4"/>
  <c r="K1660" i="4"/>
  <c r="K1659" i="4"/>
  <c r="K1658" i="4"/>
  <c r="K1657" i="4"/>
  <c r="K1656" i="4"/>
  <c r="K1655" i="4"/>
  <c r="K1654" i="4"/>
  <c r="K1653" i="4"/>
  <c r="K1652" i="4"/>
  <c r="K1651" i="4"/>
  <c r="K1650" i="4"/>
  <c r="K1649" i="4"/>
  <c r="K1648" i="4"/>
  <c r="K1647" i="4"/>
  <c r="K1646" i="4"/>
  <c r="K1645" i="4"/>
  <c r="K1644" i="4"/>
  <c r="K1643" i="4"/>
  <c r="K1642" i="4"/>
  <c r="K1641" i="4"/>
  <c r="K1640" i="4"/>
  <c r="K1639" i="4"/>
  <c r="K1638" i="4"/>
  <c r="K1637" i="4"/>
  <c r="K1636" i="4"/>
  <c r="K1635" i="4"/>
  <c r="K1634" i="4"/>
  <c r="K1633" i="4"/>
  <c r="K1632" i="4"/>
  <c r="K1631" i="4"/>
  <c r="K1630" i="4"/>
  <c r="K1629" i="4"/>
  <c r="K1628" i="4"/>
  <c r="K1627" i="4"/>
  <c r="K1626" i="4"/>
  <c r="K1625" i="4"/>
  <c r="K1624" i="4"/>
  <c r="K1623" i="4"/>
  <c r="K1622" i="4"/>
  <c r="K1621" i="4"/>
  <c r="K1620" i="4"/>
  <c r="K1619" i="4"/>
  <c r="K1618" i="4"/>
  <c r="K1617" i="4"/>
  <c r="K1616" i="4"/>
  <c r="K1615" i="4"/>
  <c r="K1614" i="4"/>
  <c r="K1613" i="4"/>
  <c r="K1612" i="4"/>
  <c r="K1611" i="4"/>
  <c r="K1610" i="4"/>
  <c r="K1609" i="4"/>
  <c r="K1608" i="4"/>
  <c r="K1607" i="4"/>
  <c r="K1606" i="4"/>
  <c r="K1605" i="4"/>
  <c r="K1604" i="4"/>
  <c r="K1603" i="4"/>
  <c r="K1602" i="4"/>
  <c r="K1601" i="4"/>
  <c r="K1600" i="4"/>
  <c r="K1599" i="4"/>
  <c r="K1598" i="4"/>
  <c r="K1597" i="4"/>
  <c r="K1596" i="4"/>
  <c r="K1595" i="4"/>
  <c r="K1594" i="4"/>
  <c r="K1593" i="4"/>
  <c r="K1592" i="4"/>
  <c r="K1591" i="4"/>
  <c r="K1590" i="4"/>
  <c r="K1589" i="4"/>
  <c r="K1588" i="4"/>
  <c r="K1587" i="4"/>
  <c r="K1586" i="4"/>
  <c r="K1585" i="4"/>
  <c r="K1584" i="4"/>
  <c r="K1583" i="4"/>
  <c r="K1582" i="4"/>
  <c r="K1581" i="4"/>
  <c r="K1580" i="4"/>
  <c r="K1579" i="4"/>
  <c r="K1578" i="4"/>
  <c r="K1577" i="4"/>
  <c r="K1576" i="4"/>
  <c r="K1575" i="4"/>
  <c r="K1574" i="4"/>
  <c r="K1573" i="4"/>
  <c r="K1572" i="4"/>
  <c r="K1571" i="4"/>
  <c r="K1570" i="4"/>
  <c r="K1569" i="4"/>
  <c r="K1568" i="4"/>
  <c r="K1567" i="4"/>
  <c r="K1566" i="4"/>
  <c r="K1565" i="4"/>
  <c r="K1564" i="4"/>
  <c r="K1563" i="4"/>
  <c r="K1562" i="4"/>
  <c r="K1561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J2421" i="4"/>
  <c r="L2421" i="4" s="1"/>
  <c r="J2420" i="4"/>
  <c r="L2420" i="4" s="1"/>
  <c r="J2419" i="4"/>
  <c r="L2419" i="4" s="1"/>
  <c r="J2418" i="4"/>
  <c r="L2418" i="4" s="1"/>
  <c r="J2417" i="4"/>
  <c r="L2417" i="4" s="1"/>
  <c r="J2416" i="4"/>
  <c r="L2416" i="4" s="1"/>
  <c r="J2415" i="4"/>
  <c r="L2415" i="4" s="1"/>
  <c r="J2414" i="4"/>
  <c r="L2414" i="4" s="1"/>
  <c r="J2413" i="4"/>
  <c r="L2413" i="4" s="1"/>
  <c r="J2412" i="4"/>
  <c r="L2412" i="4" s="1"/>
  <c r="J2411" i="4"/>
  <c r="L2411" i="4" s="1"/>
  <c r="J2410" i="4"/>
  <c r="L2410" i="4" s="1"/>
  <c r="J2409" i="4"/>
  <c r="L2409" i="4" s="1"/>
  <c r="J2408" i="4"/>
  <c r="L2408" i="4" s="1"/>
  <c r="J2407" i="4"/>
  <c r="L2407" i="4" s="1"/>
  <c r="J2406" i="4"/>
  <c r="L2406" i="4" s="1"/>
  <c r="J2405" i="4"/>
  <c r="L2405" i="4" s="1"/>
  <c r="J2404" i="4"/>
  <c r="L2404" i="4" s="1"/>
  <c r="J2403" i="4"/>
  <c r="L2403" i="4" s="1"/>
  <c r="J2402" i="4"/>
  <c r="L2402" i="4" s="1"/>
  <c r="J2401" i="4"/>
  <c r="L2401" i="4" s="1"/>
  <c r="J2400" i="4"/>
  <c r="L2400" i="4" s="1"/>
  <c r="J2399" i="4"/>
  <c r="L2399" i="4" s="1"/>
  <c r="J2398" i="4"/>
  <c r="L2398" i="4" s="1"/>
  <c r="J2397" i="4"/>
  <c r="L2397" i="4" s="1"/>
  <c r="J2396" i="4"/>
  <c r="L2396" i="4" s="1"/>
  <c r="J2395" i="4"/>
  <c r="L2395" i="4" s="1"/>
  <c r="J2394" i="4"/>
  <c r="L2394" i="4" s="1"/>
  <c r="J2393" i="4"/>
  <c r="L2393" i="4" s="1"/>
  <c r="J2392" i="4"/>
  <c r="L2392" i="4" s="1"/>
  <c r="J2391" i="4"/>
  <c r="L2391" i="4" s="1"/>
  <c r="J2390" i="4"/>
  <c r="L2390" i="4" s="1"/>
  <c r="J2389" i="4"/>
  <c r="L2389" i="4" s="1"/>
  <c r="J2388" i="4"/>
  <c r="L2388" i="4" s="1"/>
  <c r="J2387" i="4"/>
  <c r="L2387" i="4" s="1"/>
  <c r="J2386" i="4"/>
  <c r="L2386" i="4" s="1"/>
  <c r="J2385" i="4"/>
  <c r="L2385" i="4" s="1"/>
  <c r="J2384" i="4"/>
  <c r="L2384" i="4" s="1"/>
  <c r="J2383" i="4"/>
  <c r="L2383" i="4" s="1"/>
  <c r="J2382" i="4"/>
  <c r="L2382" i="4" s="1"/>
  <c r="J2381" i="4"/>
  <c r="L2381" i="4" s="1"/>
  <c r="J2380" i="4"/>
  <c r="L2380" i="4" s="1"/>
  <c r="J2379" i="4"/>
  <c r="L2379" i="4" s="1"/>
  <c r="J2378" i="4"/>
  <c r="L2378" i="4" s="1"/>
  <c r="J2377" i="4"/>
  <c r="L2377" i="4" s="1"/>
  <c r="J2376" i="4"/>
  <c r="L2376" i="4" s="1"/>
  <c r="J2375" i="4"/>
  <c r="L2375" i="4" s="1"/>
  <c r="J2374" i="4"/>
  <c r="L2374" i="4" s="1"/>
  <c r="J2373" i="4"/>
  <c r="L2373" i="4" s="1"/>
  <c r="J2372" i="4"/>
  <c r="L2372" i="4" s="1"/>
  <c r="J2371" i="4"/>
  <c r="L2371" i="4" s="1"/>
  <c r="J2370" i="4"/>
  <c r="L2370" i="4" s="1"/>
  <c r="J2369" i="4"/>
  <c r="L2369" i="4" s="1"/>
  <c r="J2368" i="4"/>
  <c r="L2368" i="4" s="1"/>
  <c r="J2367" i="4"/>
  <c r="L2367" i="4" s="1"/>
  <c r="J2366" i="4"/>
  <c r="L2366" i="4" s="1"/>
  <c r="J2365" i="4"/>
  <c r="L2365" i="4" s="1"/>
  <c r="J2364" i="4"/>
  <c r="L2364" i="4" s="1"/>
  <c r="J2363" i="4"/>
  <c r="L2363" i="4" s="1"/>
  <c r="J2362" i="4"/>
  <c r="L2362" i="4" s="1"/>
  <c r="J2361" i="4"/>
  <c r="L2361" i="4" s="1"/>
  <c r="J2360" i="4"/>
  <c r="L2360" i="4" s="1"/>
  <c r="J2359" i="4"/>
  <c r="L2359" i="4" s="1"/>
  <c r="J2358" i="4"/>
  <c r="L2358" i="4" s="1"/>
  <c r="J2357" i="4"/>
  <c r="L2357" i="4" s="1"/>
  <c r="J2356" i="4"/>
  <c r="L2356" i="4" s="1"/>
  <c r="J2355" i="4"/>
  <c r="L2355" i="4" s="1"/>
  <c r="J2354" i="4"/>
  <c r="L2354" i="4" s="1"/>
  <c r="J2353" i="4"/>
  <c r="L2353" i="4" s="1"/>
  <c r="J2352" i="4"/>
  <c r="L2352" i="4" s="1"/>
  <c r="J2351" i="4"/>
  <c r="L2351" i="4" s="1"/>
  <c r="J2350" i="4"/>
  <c r="L2350" i="4" s="1"/>
  <c r="J2349" i="4"/>
  <c r="L2349" i="4" s="1"/>
  <c r="J2348" i="4"/>
  <c r="L2348" i="4" s="1"/>
  <c r="J2347" i="4"/>
  <c r="L2347" i="4" s="1"/>
  <c r="J2346" i="4"/>
  <c r="L2346" i="4" s="1"/>
  <c r="J2345" i="4"/>
  <c r="L2345" i="4" s="1"/>
  <c r="J2344" i="4"/>
  <c r="L2344" i="4" s="1"/>
  <c r="J2343" i="4"/>
  <c r="L2343" i="4" s="1"/>
  <c r="J2342" i="4"/>
  <c r="L2342" i="4" s="1"/>
  <c r="J2341" i="4"/>
  <c r="L2341" i="4" s="1"/>
  <c r="J2340" i="4"/>
  <c r="L2340" i="4" s="1"/>
  <c r="J2339" i="4"/>
  <c r="L2339" i="4" s="1"/>
  <c r="J2338" i="4"/>
  <c r="L2338" i="4" s="1"/>
  <c r="J2337" i="4"/>
  <c r="L2337" i="4" s="1"/>
  <c r="J2336" i="4"/>
  <c r="L2336" i="4" s="1"/>
  <c r="J2335" i="4"/>
  <c r="L2335" i="4" s="1"/>
  <c r="J2334" i="4"/>
  <c r="L2334" i="4" s="1"/>
  <c r="J2333" i="4"/>
  <c r="L2333" i="4" s="1"/>
  <c r="J2332" i="4"/>
  <c r="L2332" i="4" s="1"/>
  <c r="J2331" i="4"/>
  <c r="L2331" i="4" s="1"/>
  <c r="J2330" i="4"/>
  <c r="L2330" i="4" s="1"/>
  <c r="J2329" i="4"/>
  <c r="L2329" i="4" s="1"/>
  <c r="J2328" i="4"/>
  <c r="L2328" i="4" s="1"/>
  <c r="J2327" i="4"/>
  <c r="L2327" i="4" s="1"/>
  <c r="J2326" i="4"/>
  <c r="L2326" i="4" s="1"/>
  <c r="J2325" i="4"/>
  <c r="L2325" i="4" s="1"/>
  <c r="J2324" i="4"/>
  <c r="L2324" i="4" s="1"/>
  <c r="J2323" i="4"/>
  <c r="L2323" i="4" s="1"/>
  <c r="J2322" i="4"/>
  <c r="L2322" i="4" s="1"/>
  <c r="J2321" i="4"/>
  <c r="L2321" i="4" s="1"/>
  <c r="J2320" i="4"/>
  <c r="L2320" i="4" s="1"/>
  <c r="J2319" i="4"/>
  <c r="L2319" i="4" s="1"/>
  <c r="J2318" i="4"/>
  <c r="L2318" i="4" s="1"/>
  <c r="J2317" i="4"/>
  <c r="L2317" i="4" s="1"/>
  <c r="J2316" i="4"/>
  <c r="L2316" i="4" s="1"/>
  <c r="J2315" i="4"/>
  <c r="L2315" i="4" s="1"/>
  <c r="J2314" i="4"/>
  <c r="L2314" i="4" s="1"/>
  <c r="J2313" i="4"/>
  <c r="L2313" i="4" s="1"/>
  <c r="J2312" i="4"/>
  <c r="L2312" i="4" s="1"/>
  <c r="J2311" i="4"/>
  <c r="L2311" i="4" s="1"/>
  <c r="J2310" i="4"/>
  <c r="L2310" i="4" s="1"/>
  <c r="J2309" i="4"/>
  <c r="L2309" i="4" s="1"/>
  <c r="J2308" i="4"/>
  <c r="L2308" i="4" s="1"/>
  <c r="J2307" i="4"/>
  <c r="L2307" i="4" s="1"/>
  <c r="J2306" i="4"/>
  <c r="L2306" i="4" s="1"/>
  <c r="J2305" i="4"/>
  <c r="L2305" i="4" s="1"/>
  <c r="J2304" i="4"/>
  <c r="L2304" i="4" s="1"/>
  <c r="J2303" i="4"/>
  <c r="L2303" i="4" s="1"/>
  <c r="J2302" i="4"/>
  <c r="L2302" i="4" s="1"/>
  <c r="J2301" i="4"/>
  <c r="L2301" i="4" s="1"/>
  <c r="J2300" i="4"/>
  <c r="L2300" i="4" s="1"/>
  <c r="J2299" i="4"/>
  <c r="L2299" i="4" s="1"/>
  <c r="J2298" i="4"/>
  <c r="L2298" i="4" s="1"/>
  <c r="J2297" i="4"/>
  <c r="L2297" i="4" s="1"/>
  <c r="J2296" i="4"/>
  <c r="L2296" i="4" s="1"/>
  <c r="J2295" i="4"/>
  <c r="L2295" i="4" s="1"/>
  <c r="J2294" i="4"/>
  <c r="L2294" i="4" s="1"/>
  <c r="J2293" i="4"/>
  <c r="L2293" i="4" s="1"/>
  <c r="J2292" i="4"/>
  <c r="L2292" i="4" s="1"/>
  <c r="J2291" i="4"/>
  <c r="L2291" i="4" s="1"/>
  <c r="J2290" i="4"/>
  <c r="L2290" i="4" s="1"/>
  <c r="J2289" i="4"/>
  <c r="L2289" i="4" s="1"/>
  <c r="J2288" i="4"/>
  <c r="L2288" i="4" s="1"/>
  <c r="J2287" i="4"/>
  <c r="L2287" i="4" s="1"/>
  <c r="J2286" i="4"/>
  <c r="L2286" i="4" s="1"/>
  <c r="J2285" i="4"/>
  <c r="L2285" i="4" s="1"/>
  <c r="J2284" i="4"/>
  <c r="L2284" i="4" s="1"/>
  <c r="J2283" i="4"/>
  <c r="L2283" i="4" s="1"/>
  <c r="J2282" i="4"/>
  <c r="L2282" i="4" s="1"/>
  <c r="J2281" i="4"/>
  <c r="L2281" i="4" s="1"/>
  <c r="J2280" i="4"/>
  <c r="L2280" i="4" s="1"/>
  <c r="J2279" i="4"/>
  <c r="L2279" i="4" s="1"/>
  <c r="J2278" i="4"/>
  <c r="L2278" i="4" s="1"/>
  <c r="J2277" i="4"/>
  <c r="L2277" i="4" s="1"/>
  <c r="J2276" i="4"/>
  <c r="L2276" i="4" s="1"/>
  <c r="J2275" i="4"/>
  <c r="L2275" i="4" s="1"/>
  <c r="J2274" i="4"/>
  <c r="L2274" i="4" s="1"/>
  <c r="J2273" i="4"/>
  <c r="L2273" i="4" s="1"/>
  <c r="J2272" i="4"/>
  <c r="L2272" i="4" s="1"/>
  <c r="J2271" i="4"/>
  <c r="L2271" i="4" s="1"/>
  <c r="J2270" i="4"/>
  <c r="L2270" i="4" s="1"/>
  <c r="J2269" i="4"/>
  <c r="L2269" i="4" s="1"/>
  <c r="J2268" i="4"/>
  <c r="L2268" i="4" s="1"/>
  <c r="J2267" i="4"/>
  <c r="L2267" i="4" s="1"/>
  <c r="J2266" i="4"/>
  <c r="L2266" i="4" s="1"/>
  <c r="J2265" i="4"/>
  <c r="L2265" i="4" s="1"/>
  <c r="J2264" i="4"/>
  <c r="L2264" i="4" s="1"/>
  <c r="J2263" i="4"/>
  <c r="L2263" i="4" s="1"/>
  <c r="J2262" i="4"/>
  <c r="L2262" i="4" s="1"/>
  <c r="J2261" i="4"/>
  <c r="L2261" i="4" s="1"/>
  <c r="J2260" i="4"/>
  <c r="L2260" i="4" s="1"/>
  <c r="J2259" i="4"/>
  <c r="L2259" i="4" s="1"/>
  <c r="J2258" i="4"/>
  <c r="L2258" i="4" s="1"/>
  <c r="J2257" i="4"/>
  <c r="L2257" i="4" s="1"/>
  <c r="J2256" i="4"/>
  <c r="L2256" i="4" s="1"/>
  <c r="J2255" i="4"/>
  <c r="L2255" i="4" s="1"/>
  <c r="J2254" i="4"/>
  <c r="L2254" i="4" s="1"/>
  <c r="J2253" i="4"/>
  <c r="L2253" i="4" s="1"/>
  <c r="J2252" i="4"/>
  <c r="L2252" i="4" s="1"/>
  <c r="J2251" i="4"/>
  <c r="L2251" i="4" s="1"/>
  <c r="J2250" i="4"/>
  <c r="L2250" i="4" s="1"/>
  <c r="J2249" i="4"/>
  <c r="L2249" i="4" s="1"/>
  <c r="J2248" i="4"/>
  <c r="L2248" i="4" s="1"/>
  <c r="J2247" i="4"/>
  <c r="L2247" i="4" s="1"/>
  <c r="J2246" i="4"/>
  <c r="L2246" i="4" s="1"/>
  <c r="J2245" i="4"/>
  <c r="L2245" i="4" s="1"/>
  <c r="J2244" i="4"/>
  <c r="L2244" i="4" s="1"/>
  <c r="J2243" i="4"/>
  <c r="L2243" i="4" s="1"/>
  <c r="J2242" i="4"/>
  <c r="L2242" i="4" s="1"/>
  <c r="J2241" i="4"/>
  <c r="L2241" i="4" s="1"/>
  <c r="J2240" i="4"/>
  <c r="L2240" i="4" s="1"/>
  <c r="J2239" i="4"/>
  <c r="L2239" i="4" s="1"/>
  <c r="J2238" i="4"/>
  <c r="L2238" i="4" s="1"/>
  <c r="J2237" i="4"/>
  <c r="L2237" i="4" s="1"/>
  <c r="J2236" i="4"/>
  <c r="L2236" i="4" s="1"/>
  <c r="J2235" i="4"/>
  <c r="L2235" i="4" s="1"/>
  <c r="J2234" i="4"/>
  <c r="L2234" i="4" s="1"/>
  <c r="J2233" i="4"/>
  <c r="L2233" i="4" s="1"/>
  <c r="J2232" i="4"/>
  <c r="L2232" i="4" s="1"/>
  <c r="J2231" i="4"/>
  <c r="L2231" i="4" s="1"/>
  <c r="J2230" i="4"/>
  <c r="L2230" i="4" s="1"/>
  <c r="J2229" i="4"/>
  <c r="L2229" i="4" s="1"/>
  <c r="J2228" i="4"/>
  <c r="L2228" i="4" s="1"/>
  <c r="J2227" i="4"/>
  <c r="L2227" i="4" s="1"/>
  <c r="J2226" i="4"/>
  <c r="L2226" i="4" s="1"/>
  <c r="J2225" i="4"/>
  <c r="L2225" i="4" s="1"/>
  <c r="J2224" i="4"/>
  <c r="L2224" i="4" s="1"/>
  <c r="J2223" i="4"/>
  <c r="L2223" i="4" s="1"/>
  <c r="J2222" i="4"/>
  <c r="L2222" i="4" s="1"/>
  <c r="J2221" i="4"/>
  <c r="L2221" i="4" s="1"/>
  <c r="J2220" i="4"/>
  <c r="L2220" i="4" s="1"/>
  <c r="J2219" i="4"/>
  <c r="L2219" i="4" s="1"/>
  <c r="J2218" i="4"/>
  <c r="L2218" i="4" s="1"/>
  <c r="J2217" i="4"/>
  <c r="L2217" i="4" s="1"/>
  <c r="J2216" i="4"/>
  <c r="L2216" i="4" s="1"/>
  <c r="J2215" i="4"/>
  <c r="L2215" i="4" s="1"/>
  <c r="J2214" i="4"/>
  <c r="L2214" i="4" s="1"/>
  <c r="J2213" i="4"/>
  <c r="L2213" i="4" s="1"/>
  <c r="J2212" i="4"/>
  <c r="L2212" i="4" s="1"/>
  <c r="J2211" i="4"/>
  <c r="L2211" i="4" s="1"/>
  <c r="J2210" i="4"/>
  <c r="L2210" i="4" s="1"/>
  <c r="J2209" i="4"/>
  <c r="L2209" i="4" s="1"/>
  <c r="J2208" i="4"/>
  <c r="L2208" i="4" s="1"/>
  <c r="J2207" i="4"/>
  <c r="L2207" i="4" s="1"/>
  <c r="J2206" i="4"/>
  <c r="L2206" i="4" s="1"/>
  <c r="J2205" i="4"/>
  <c r="L2205" i="4" s="1"/>
  <c r="J2204" i="4"/>
  <c r="L2204" i="4" s="1"/>
  <c r="J2203" i="4"/>
  <c r="L2203" i="4" s="1"/>
  <c r="J2202" i="4"/>
  <c r="L2202" i="4" s="1"/>
  <c r="J2201" i="4"/>
  <c r="L2201" i="4" s="1"/>
  <c r="J2200" i="4"/>
  <c r="L2200" i="4" s="1"/>
  <c r="J2199" i="4"/>
  <c r="L2199" i="4" s="1"/>
  <c r="J2198" i="4"/>
  <c r="L2198" i="4" s="1"/>
  <c r="J2197" i="4"/>
  <c r="L2197" i="4" s="1"/>
  <c r="J2196" i="4"/>
  <c r="L2196" i="4" s="1"/>
  <c r="J2195" i="4"/>
  <c r="L2195" i="4" s="1"/>
  <c r="J2194" i="4"/>
  <c r="L2194" i="4" s="1"/>
  <c r="J2193" i="4"/>
  <c r="L2193" i="4" s="1"/>
  <c r="J2192" i="4"/>
  <c r="L2192" i="4" s="1"/>
  <c r="J2191" i="4"/>
  <c r="L2191" i="4" s="1"/>
  <c r="J2190" i="4"/>
  <c r="L2190" i="4" s="1"/>
  <c r="J2189" i="4"/>
  <c r="L2189" i="4" s="1"/>
  <c r="J2188" i="4"/>
  <c r="L2188" i="4" s="1"/>
  <c r="J2187" i="4"/>
  <c r="L2187" i="4" s="1"/>
  <c r="J2186" i="4"/>
  <c r="L2186" i="4" s="1"/>
  <c r="J2185" i="4"/>
  <c r="L2185" i="4" s="1"/>
  <c r="J2184" i="4"/>
  <c r="L2184" i="4" s="1"/>
  <c r="J2183" i="4"/>
  <c r="L2183" i="4" s="1"/>
  <c r="J2182" i="4"/>
  <c r="L2182" i="4" s="1"/>
  <c r="J2181" i="4"/>
  <c r="L2181" i="4" s="1"/>
  <c r="J2180" i="4"/>
  <c r="L2180" i="4" s="1"/>
  <c r="J2179" i="4"/>
  <c r="L2179" i="4" s="1"/>
  <c r="J2178" i="4"/>
  <c r="L2178" i="4" s="1"/>
  <c r="J2177" i="4"/>
  <c r="L2177" i="4" s="1"/>
  <c r="J2176" i="4"/>
  <c r="L2176" i="4" s="1"/>
  <c r="J2175" i="4"/>
  <c r="L2175" i="4" s="1"/>
  <c r="J2174" i="4"/>
  <c r="L2174" i="4" s="1"/>
  <c r="J2173" i="4"/>
  <c r="L2173" i="4" s="1"/>
  <c r="J2172" i="4"/>
  <c r="L2172" i="4" s="1"/>
  <c r="J2171" i="4"/>
  <c r="L2171" i="4" s="1"/>
  <c r="J2170" i="4"/>
  <c r="L2170" i="4" s="1"/>
  <c r="J2169" i="4"/>
  <c r="L2169" i="4" s="1"/>
  <c r="J2168" i="4"/>
  <c r="L2168" i="4" s="1"/>
  <c r="J2167" i="4"/>
  <c r="L2167" i="4" s="1"/>
  <c r="J2166" i="4"/>
  <c r="L2166" i="4" s="1"/>
  <c r="J2165" i="4"/>
  <c r="L2165" i="4" s="1"/>
  <c r="J2164" i="4"/>
  <c r="L2164" i="4" s="1"/>
  <c r="J2163" i="4"/>
  <c r="L2163" i="4" s="1"/>
  <c r="J2162" i="4"/>
  <c r="L2162" i="4" s="1"/>
  <c r="J2161" i="4"/>
  <c r="L2161" i="4" s="1"/>
  <c r="J2160" i="4"/>
  <c r="L2160" i="4" s="1"/>
  <c r="J2159" i="4"/>
  <c r="L2159" i="4" s="1"/>
  <c r="J2158" i="4"/>
  <c r="L2158" i="4" s="1"/>
  <c r="J2157" i="4"/>
  <c r="L2157" i="4" s="1"/>
  <c r="J2156" i="4"/>
  <c r="L2156" i="4" s="1"/>
  <c r="J2155" i="4"/>
  <c r="L2155" i="4" s="1"/>
  <c r="J2154" i="4"/>
  <c r="L2154" i="4" s="1"/>
  <c r="J2153" i="4"/>
  <c r="L2153" i="4" s="1"/>
  <c r="J2152" i="4"/>
  <c r="L2152" i="4" s="1"/>
  <c r="J2151" i="4"/>
  <c r="L2151" i="4" s="1"/>
  <c r="J2150" i="4"/>
  <c r="L2150" i="4" s="1"/>
  <c r="J2149" i="4"/>
  <c r="L2149" i="4" s="1"/>
  <c r="J2148" i="4"/>
  <c r="L2148" i="4" s="1"/>
  <c r="J2147" i="4"/>
  <c r="L2147" i="4" s="1"/>
  <c r="J2146" i="4"/>
  <c r="L2146" i="4" s="1"/>
  <c r="J2145" i="4"/>
  <c r="L2145" i="4" s="1"/>
  <c r="J2144" i="4"/>
  <c r="L2144" i="4" s="1"/>
  <c r="J2143" i="4"/>
  <c r="L2143" i="4" s="1"/>
  <c r="J2142" i="4"/>
  <c r="L2142" i="4" s="1"/>
  <c r="J2141" i="4"/>
  <c r="L2141" i="4" s="1"/>
  <c r="J2140" i="4"/>
  <c r="L2140" i="4" s="1"/>
  <c r="J2139" i="4"/>
  <c r="L2139" i="4" s="1"/>
  <c r="J2138" i="4"/>
  <c r="L2138" i="4" s="1"/>
  <c r="J2137" i="4"/>
  <c r="L2137" i="4" s="1"/>
  <c r="J2136" i="4"/>
  <c r="L2136" i="4" s="1"/>
  <c r="J2135" i="4"/>
  <c r="L2135" i="4" s="1"/>
  <c r="J2134" i="4"/>
  <c r="L2134" i="4" s="1"/>
  <c r="J2133" i="4"/>
  <c r="L2133" i="4" s="1"/>
  <c r="J2132" i="4"/>
  <c r="L2132" i="4" s="1"/>
  <c r="J2131" i="4"/>
  <c r="L2131" i="4" s="1"/>
  <c r="J2130" i="4"/>
  <c r="L2130" i="4" s="1"/>
  <c r="J2129" i="4"/>
  <c r="L2129" i="4" s="1"/>
  <c r="J2128" i="4"/>
  <c r="L2128" i="4" s="1"/>
  <c r="J2127" i="4"/>
  <c r="L2127" i="4" s="1"/>
  <c r="J2126" i="4"/>
  <c r="L2126" i="4" s="1"/>
  <c r="J2125" i="4"/>
  <c r="L2125" i="4" s="1"/>
  <c r="J2124" i="4"/>
  <c r="L2124" i="4" s="1"/>
  <c r="J2123" i="4"/>
  <c r="L2123" i="4" s="1"/>
  <c r="J2122" i="4"/>
  <c r="L2122" i="4" s="1"/>
  <c r="J2121" i="4"/>
  <c r="L2121" i="4" s="1"/>
  <c r="J2120" i="4"/>
  <c r="L2120" i="4" s="1"/>
  <c r="J2119" i="4"/>
  <c r="L2119" i="4" s="1"/>
  <c r="J2118" i="4"/>
  <c r="L2118" i="4" s="1"/>
  <c r="J2117" i="4"/>
  <c r="L2117" i="4" s="1"/>
  <c r="J2116" i="4"/>
  <c r="L2116" i="4" s="1"/>
  <c r="J2115" i="4"/>
  <c r="L2115" i="4" s="1"/>
  <c r="J2114" i="4"/>
  <c r="L2114" i="4" s="1"/>
  <c r="J2113" i="4"/>
  <c r="L2113" i="4" s="1"/>
  <c r="J2112" i="4"/>
  <c r="L2112" i="4" s="1"/>
  <c r="J2111" i="4"/>
  <c r="L2111" i="4" s="1"/>
  <c r="J2110" i="4"/>
  <c r="L2110" i="4" s="1"/>
  <c r="J2109" i="4"/>
  <c r="L2109" i="4" s="1"/>
  <c r="J2108" i="4"/>
  <c r="L2108" i="4" s="1"/>
  <c r="J2107" i="4"/>
  <c r="L2107" i="4" s="1"/>
  <c r="J2106" i="4"/>
  <c r="L2106" i="4" s="1"/>
  <c r="J2105" i="4"/>
  <c r="L2105" i="4" s="1"/>
  <c r="J2104" i="4"/>
  <c r="L2104" i="4" s="1"/>
  <c r="J2103" i="4"/>
  <c r="L2103" i="4" s="1"/>
  <c r="J2102" i="4"/>
  <c r="L2102" i="4" s="1"/>
  <c r="J2101" i="4"/>
  <c r="L2101" i="4" s="1"/>
  <c r="J2100" i="4"/>
  <c r="L2100" i="4" s="1"/>
  <c r="J2099" i="4"/>
  <c r="L2099" i="4" s="1"/>
  <c r="J2098" i="4"/>
  <c r="L2098" i="4" s="1"/>
  <c r="J2097" i="4"/>
  <c r="L2097" i="4" s="1"/>
  <c r="J2096" i="4"/>
  <c r="L2096" i="4" s="1"/>
  <c r="J2095" i="4"/>
  <c r="L2095" i="4" s="1"/>
  <c r="J2094" i="4"/>
  <c r="L2094" i="4" s="1"/>
  <c r="J2093" i="4"/>
  <c r="L2093" i="4" s="1"/>
  <c r="J2092" i="4"/>
  <c r="L2092" i="4" s="1"/>
  <c r="J2091" i="4"/>
  <c r="L2091" i="4" s="1"/>
  <c r="J2090" i="4"/>
  <c r="L2090" i="4" s="1"/>
  <c r="J2089" i="4"/>
  <c r="L2089" i="4" s="1"/>
  <c r="J2088" i="4"/>
  <c r="L2088" i="4" s="1"/>
  <c r="J2087" i="4"/>
  <c r="L2087" i="4" s="1"/>
  <c r="J2086" i="4"/>
  <c r="L2086" i="4" s="1"/>
  <c r="J2085" i="4"/>
  <c r="L2085" i="4" s="1"/>
  <c r="J2084" i="4"/>
  <c r="L2084" i="4" s="1"/>
  <c r="J2083" i="4"/>
  <c r="L2083" i="4" s="1"/>
  <c r="J2082" i="4"/>
  <c r="L2082" i="4" s="1"/>
  <c r="J2081" i="4"/>
  <c r="L2081" i="4" s="1"/>
  <c r="J2080" i="4"/>
  <c r="L2080" i="4" s="1"/>
  <c r="J2079" i="4"/>
  <c r="L2079" i="4" s="1"/>
  <c r="J2078" i="4"/>
  <c r="L2078" i="4" s="1"/>
  <c r="J2077" i="4"/>
  <c r="L2077" i="4" s="1"/>
  <c r="J2076" i="4"/>
  <c r="L2076" i="4" s="1"/>
  <c r="J2075" i="4"/>
  <c r="L2075" i="4" s="1"/>
  <c r="J2074" i="4"/>
  <c r="L2074" i="4" s="1"/>
  <c r="J2073" i="4"/>
  <c r="L2073" i="4" s="1"/>
  <c r="J2072" i="4"/>
  <c r="L2072" i="4" s="1"/>
  <c r="J2071" i="4"/>
  <c r="L2071" i="4" s="1"/>
  <c r="J2070" i="4"/>
  <c r="L2070" i="4" s="1"/>
  <c r="J2069" i="4"/>
  <c r="L2069" i="4" s="1"/>
  <c r="J2068" i="4"/>
  <c r="L2068" i="4" s="1"/>
  <c r="J2067" i="4"/>
  <c r="L2067" i="4" s="1"/>
  <c r="J2066" i="4"/>
  <c r="L2066" i="4" s="1"/>
  <c r="J2065" i="4"/>
  <c r="L2065" i="4" s="1"/>
  <c r="J2064" i="4"/>
  <c r="L2064" i="4" s="1"/>
  <c r="J2063" i="4"/>
  <c r="L2063" i="4" s="1"/>
  <c r="J2062" i="4"/>
  <c r="L2062" i="4" s="1"/>
  <c r="J2061" i="4"/>
  <c r="L2061" i="4" s="1"/>
  <c r="J2060" i="4"/>
  <c r="L2060" i="4" s="1"/>
  <c r="J2059" i="4"/>
  <c r="L2059" i="4" s="1"/>
  <c r="J2058" i="4"/>
  <c r="L2058" i="4" s="1"/>
  <c r="J2057" i="4"/>
  <c r="L2057" i="4" s="1"/>
  <c r="J2056" i="4"/>
  <c r="L2056" i="4" s="1"/>
  <c r="J2055" i="4"/>
  <c r="L2055" i="4" s="1"/>
  <c r="J2054" i="4"/>
  <c r="L2054" i="4" s="1"/>
  <c r="J2053" i="4"/>
  <c r="L2053" i="4" s="1"/>
  <c r="J2052" i="4"/>
  <c r="L2052" i="4" s="1"/>
  <c r="J2051" i="4"/>
  <c r="L2051" i="4" s="1"/>
  <c r="J2050" i="4"/>
  <c r="L2050" i="4" s="1"/>
  <c r="J2049" i="4"/>
  <c r="L2049" i="4" s="1"/>
  <c r="J2048" i="4"/>
  <c r="L2048" i="4" s="1"/>
  <c r="J2047" i="4"/>
  <c r="L2047" i="4" s="1"/>
  <c r="J2046" i="4"/>
  <c r="L2046" i="4" s="1"/>
  <c r="J2045" i="4"/>
  <c r="L2045" i="4" s="1"/>
  <c r="J2044" i="4"/>
  <c r="L2044" i="4" s="1"/>
  <c r="J2043" i="4"/>
  <c r="L2043" i="4" s="1"/>
  <c r="J2042" i="4"/>
  <c r="L2042" i="4" s="1"/>
  <c r="J2041" i="4"/>
  <c r="L2041" i="4" s="1"/>
  <c r="J2040" i="4"/>
  <c r="L2040" i="4" s="1"/>
  <c r="J2039" i="4"/>
  <c r="L2039" i="4" s="1"/>
  <c r="J2038" i="4"/>
  <c r="L2038" i="4" s="1"/>
  <c r="J2037" i="4"/>
  <c r="L2037" i="4" s="1"/>
  <c r="J2036" i="4"/>
  <c r="L2036" i="4" s="1"/>
  <c r="J2035" i="4"/>
  <c r="L2035" i="4" s="1"/>
  <c r="J2034" i="4"/>
  <c r="L2034" i="4" s="1"/>
  <c r="J2033" i="4"/>
  <c r="L2033" i="4" s="1"/>
  <c r="J2032" i="4"/>
  <c r="L2032" i="4" s="1"/>
  <c r="J2031" i="4"/>
  <c r="L2031" i="4" s="1"/>
  <c r="J2030" i="4"/>
  <c r="L2030" i="4" s="1"/>
  <c r="J2029" i="4"/>
  <c r="L2029" i="4" s="1"/>
  <c r="J2028" i="4"/>
  <c r="L2028" i="4" s="1"/>
  <c r="J2027" i="4"/>
  <c r="L2027" i="4" s="1"/>
  <c r="J2026" i="4"/>
  <c r="L2026" i="4" s="1"/>
  <c r="J2025" i="4"/>
  <c r="L2025" i="4" s="1"/>
  <c r="J2024" i="4"/>
  <c r="L2024" i="4" s="1"/>
  <c r="J2023" i="4"/>
  <c r="L2023" i="4" s="1"/>
  <c r="J2022" i="4"/>
  <c r="L2022" i="4" s="1"/>
  <c r="J2021" i="4"/>
  <c r="L2021" i="4" s="1"/>
  <c r="J2020" i="4"/>
  <c r="L2020" i="4" s="1"/>
  <c r="J2019" i="4"/>
  <c r="L2019" i="4" s="1"/>
  <c r="J2018" i="4"/>
  <c r="L2018" i="4" s="1"/>
  <c r="J2017" i="4"/>
  <c r="L2017" i="4" s="1"/>
  <c r="J2016" i="4"/>
  <c r="L2016" i="4" s="1"/>
  <c r="J2015" i="4"/>
  <c r="L2015" i="4" s="1"/>
  <c r="J2014" i="4"/>
  <c r="L2014" i="4" s="1"/>
  <c r="J2013" i="4"/>
  <c r="L2013" i="4" s="1"/>
  <c r="J2012" i="4"/>
  <c r="L2012" i="4" s="1"/>
  <c r="J2011" i="4"/>
  <c r="L2011" i="4" s="1"/>
  <c r="J2010" i="4"/>
  <c r="L2010" i="4" s="1"/>
  <c r="J2009" i="4"/>
  <c r="L2009" i="4" s="1"/>
  <c r="J2008" i="4"/>
  <c r="L2008" i="4" s="1"/>
  <c r="J2007" i="4"/>
  <c r="L2007" i="4" s="1"/>
  <c r="J2006" i="4"/>
  <c r="L2006" i="4" s="1"/>
  <c r="J2005" i="4"/>
  <c r="L2005" i="4" s="1"/>
  <c r="J2004" i="4"/>
  <c r="L2004" i="4" s="1"/>
  <c r="J2003" i="4"/>
  <c r="L2003" i="4" s="1"/>
  <c r="J2002" i="4"/>
  <c r="L2002" i="4" s="1"/>
  <c r="J2001" i="4"/>
  <c r="L2001" i="4" s="1"/>
  <c r="J2000" i="4"/>
  <c r="L2000" i="4" s="1"/>
  <c r="J1999" i="4"/>
  <c r="L1999" i="4" s="1"/>
  <c r="J1998" i="4"/>
  <c r="L1998" i="4" s="1"/>
  <c r="J1997" i="4"/>
  <c r="L1997" i="4" s="1"/>
  <c r="J1996" i="4"/>
  <c r="L1996" i="4" s="1"/>
  <c r="J1995" i="4"/>
  <c r="L1995" i="4" s="1"/>
  <c r="J1994" i="4"/>
  <c r="L1994" i="4" s="1"/>
  <c r="J1993" i="4"/>
  <c r="L1993" i="4" s="1"/>
  <c r="J1992" i="4"/>
  <c r="L1992" i="4" s="1"/>
  <c r="J1991" i="4"/>
  <c r="L1991" i="4" s="1"/>
  <c r="J1990" i="4"/>
  <c r="L1990" i="4" s="1"/>
  <c r="J1989" i="4"/>
  <c r="L1989" i="4" s="1"/>
  <c r="J1988" i="4"/>
  <c r="L1988" i="4" s="1"/>
  <c r="J1987" i="4"/>
  <c r="L1987" i="4" s="1"/>
  <c r="J1986" i="4"/>
  <c r="L1986" i="4" s="1"/>
  <c r="J1985" i="4"/>
  <c r="L1985" i="4" s="1"/>
  <c r="J1984" i="4"/>
  <c r="L1984" i="4" s="1"/>
  <c r="J1983" i="4"/>
  <c r="L1983" i="4" s="1"/>
  <c r="J1982" i="4"/>
  <c r="L1982" i="4" s="1"/>
  <c r="J1981" i="4"/>
  <c r="L1981" i="4" s="1"/>
  <c r="J1980" i="4"/>
  <c r="L1980" i="4" s="1"/>
  <c r="J1979" i="4"/>
  <c r="L1979" i="4" s="1"/>
  <c r="J1978" i="4"/>
  <c r="L1978" i="4" s="1"/>
  <c r="J1977" i="4"/>
  <c r="L1977" i="4" s="1"/>
  <c r="J1976" i="4"/>
  <c r="L1976" i="4" s="1"/>
  <c r="J1975" i="4"/>
  <c r="L1975" i="4" s="1"/>
  <c r="J1974" i="4"/>
  <c r="L1974" i="4" s="1"/>
  <c r="J1973" i="4"/>
  <c r="L1973" i="4" s="1"/>
  <c r="J1972" i="4"/>
  <c r="L1972" i="4" s="1"/>
  <c r="J1971" i="4"/>
  <c r="L1971" i="4" s="1"/>
  <c r="J1970" i="4"/>
  <c r="L1970" i="4" s="1"/>
  <c r="J1969" i="4"/>
  <c r="L1969" i="4" s="1"/>
  <c r="J1968" i="4"/>
  <c r="L1968" i="4" s="1"/>
  <c r="J1967" i="4"/>
  <c r="L1967" i="4" s="1"/>
  <c r="J1966" i="4"/>
  <c r="L1966" i="4" s="1"/>
  <c r="J1965" i="4"/>
  <c r="L1965" i="4" s="1"/>
  <c r="J1964" i="4"/>
  <c r="L1964" i="4" s="1"/>
  <c r="J1963" i="4"/>
  <c r="L1963" i="4" s="1"/>
  <c r="J1962" i="4"/>
  <c r="L1962" i="4" s="1"/>
  <c r="J1961" i="4"/>
  <c r="L1961" i="4" s="1"/>
  <c r="J1960" i="4"/>
  <c r="L1960" i="4" s="1"/>
  <c r="J1959" i="4"/>
  <c r="L1959" i="4" s="1"/>
  <c r="J1958" i="4"/>
  <c r="L1958" i="4" s="1"/>
  <c r="J1957" i="4"/>
  <c r="L1957" i="4" s="1"/>
  <c r="J1956" i="4"/>
  <c r="L1956" i="4" s="1"/>
  <c r="J1955" i="4"/>
  <c r="L1955" i="4" s="1"/>
  <c r="J1954" i="4"/>
  <c r="L1954" i="4" s="1"/>
  <c r="J1953" i="4"/>
  <c r="L1953" i="4" s="1"/>
  <c r="J1952" i="4"/>
  <c r="L1952" i="4" s="1"/>
  <c r="J1951" i="4"/>
  <c r="L1951" i="4" s="1"/>
  <c r="J1950" i="4"/>
  <c r="L1950" i="4" s="1"/>
  <c r="J1949" i="4"/>
  <c r="L1949" i="4" s="1"/>
  <c r="J1948" i="4"/>
  <c r="L1948" i="4" s="1"/>
  <c r="J1947" i="4"/>
  <c r="L1947" i="4" s="1"/>
  <c r="J1946" i="4"/>
  <c r="L1946" i="4" s="1"/>
  <c r="J1945" i="4"/>
  <c r="L1945" i="4" s="1"/>
  <c r="J1944" i="4"/>
  <c r="L1944" i="4" s="1"/>
  <c r="J1943" i="4"/>
  <c r="L1943" i="4" s="1"/>
  <c r="J1942" i="4"/>
  <c r="L1942" i="4" s="1"/>
  <c r="J1941" i="4"/>
  <c r="L1941" i="4" s="1"/>
  <c r="J1940" i="4"/>
  <c r="L1940" i="4" s="1"/>
  <c r="J1939" i="4"/>
  <c r="L1939" i="4" s="1"/>
  <c r="J1938" i="4"/>
  <c r="L1938" i="4" s="1"/>
  <c r="J1937" i="4"/>
  <c r="L1937" i="4" s="1"/>
  <c r="J1936" i="4"/>
  <c r="L1936" i="4" s="1"/>
  <c r="J1935" i="4"/>
  <c r="L1935" i="4" s="1"/>
  <c r="J1934" i="4"/>
  <c r="L1934" i="4" s="1"/>
  <c r="J1933" i="4"/>
  <c r="L1933" i="4" s="1"/>
  <c r="J1932" i="4"/>
  <c r="L1932" i="4" s="1"/>
  <c r="J1931" i="4"/>
  <c r="L1931" i="4" s="1"/>
  <c r="J1930" i="4"/>
  <c r="L1930" i="4" s="1"/>
  <c r="J1929" i="4"/>
  <c r="L1929" i="4" s="1"/>
  <c r="J1928" i="4"/>
  <c r="L1928" i="4" s="1"/>
  <c r="J1927" i="4"/>
  <c r="L1927" i="4" s="1"/>
  <c r="J1926" i="4"/>
  <c r="L1926" i="4" s="1"/>
  <c r="J1925" i="4"/>
  <c r="L1925" i="4" s="1"/>
  <c r="J1924" i="4"/>
  <c r="L1924" i="4" s="1"/>
  <c r="J1923" i="4"/>
  <c r="L1923" i="4" s="1"/>
  <c r="J1922" i="4"/>
  <c r="L1922" i="4" s="1"/>
  <c r="J1921" i="4"/>
  <c r="L1921" i="4" s="1"/>
  <c r="J1920" i="4"/>
  <c r="L1920" i="4" s="1"/>
  <c r="J1919" i="4"/>
  <c r="L1919" i="4" s="1"/>
  <c r="J1918" i="4"/>
  <c r="L1918" i="4" s="1"/>
  <c r="J1917" i="4"/>
  <c r="L1917" i="4" s="1"/>
  <c r="J1916" i="4"/>
  <c r="L1916" i="4" s="1"/>
  <c r="J1915" i="4"/>
  <c r="L1915" i="4" s="1"/>
  <c r="J1914" i="4"/>
  <c r="L1914" i="4" s="1"/>
  <c r="J1913" i="4"/>
  <c r="L1913" i="4" s="1"/>
  <c r="J1912" i="4"/>
  <c r="L1912" i="4" s="1"/>
  <c r="J1911" i="4"/>
  <c r="L1911" i="4" s="1"/>
  <c r="J1910" i="4"/>
  <c r="L1910" i="4" s="1"/>
  <c r="J1909" i="4"/>
  <c r="L1909" i="4" s="1"/>
  <c r="J1908" i="4"/>
  <c r="L1908" i="4" s="1"/>
  <c r="J1907" i="4"/>
  <c r="L1907" i="4" s="1"/>
  <c r="J1906" i="4"/>
  <c r="L1906" i="4" s="1"/>
  <c r="J1905" i="4"/>
  <c r="L1905" i="4" s="1"/>
  <c r="J1904" i="4"/>
  <c r="L1904" i="4" s="1"/>
  <c r="J1903" i="4"/>
  <c r="L1903" i="4" s="1"/>
  <c r="J1902" i="4"/>
  <c r="L1902" i="4" s="1"/>
  <c r="J1901" i="4"/>
  <c r="L1901" i="4" s="1"/>
  <c r="J1900" i="4"/>
  <c r="L1900" i="4" s="1"/>
  <c r="J1899" i="4"/>
  <c r="L1899" i="4" s="1"/>
  <c r="J1898" i="4"/>
  <c r="L1898" i="4" s="1"/>
  <c r="J1897" i="4"/>
  <c r="L1897" i="4" s="1"/>
  <c r="J1896" i="4"/>
  <c r="L1896" i="4" s="1"/>
  <c r="J1895" i="4"/>
  <c r="L1895" i="4" s="1"/>
  <c r="J1894" i="4"/>
  <c r="L1894" i="4" s="1"/>
  <c r="J1893" i="4"/>
  <c r="L1893" i="4" s="1"/>
  <c r="J1892" i="4"/>
  <c r="L1892" i="4" s="1"/>
  <c r="J1891" i="4"/>
  <c r="L1891" i="4" s="1"/>
  <c r="J1890" i="4"/>
  <c r="L1890" i="4" s="1"/>
  <c r="J1889" i="4"/>
  <c r="L1889" i="4" s="1"/>
  <c r="J1888" i="4"/>
  <c r="L1888" i="4" s="1"/>
  <c r="J1887" i="4"/>
  <c r="L1887" i="4" s="1"/>
  <c r="J1886" i="4"/>
  <c r="L1886" i="4" s="1"/>
  <c r="J1885" i="4"/>
  <c r="L1885" i="4" s="1"/>
  <c r="J1884" i="4"/>
  <c r="L1884" i="4" s="1"/>
  <c r="J1883" i="4"/>
  <c r="L1883" i="4" s="1"/>
  <c r="J1882" i="4"/>
  <c r="L1882" i="4" s="1"/>
  <c r="J1881" i="4"/>
  <c r="L1881" i="4" s="1"/>
  <c r="J1880" i="4"/>
  <c r="L1880" i="4" s="1"/>
  <c r="J1879" i="4"/>
  <c r="L1879" i="4" s="1"/>
  <c r="J1878" i="4"/>
  <c r="L1878" i="4" s="1"/>
  <c r="J1877" i="4"/>
  <c r="L1877" i="4" s="1"/>
  <c r="J1876" i="4"/>
  <c r="L1876" i="4" s="1"/>
  <c r="J1875" i="4"/>
  <c r="L1875" i="4" s="1"/>
  <c r="J1874" i="4"/>
  <c r="L1874" i="4" s="1"/>
  <c r="J1873" i="4"/>
  <c r="L1873" i="4" s="1"/>
  <c r="J1872" i="4"/>
  <c r="L1872" i="4" s="1"/>
  <c r="J1871" i="4"/>
  <c r="L1871" i="4" s="1"/>
  <c r="J1870" i="4"/>
  <c r="L1870" i="4" s="1"/>
  <c r="J1869" i="4"/>
  <c r="L1869" i="4" s="1"/>
  <c r="J1868" i="4"/>
  <c r="L1868" i="4" s="1"/>
  <c r="J1867" i="4"/>
  <c r="L1867" i="4" s="1"/>
  <c r="J1866" i="4"/>
  <c r="L1866" i="4" s="1"/>
  <c r="J1865" i="4"/>
  <c r="L1865" i="4" s="1"/>
  <c r="J1864" i="4"/>
  <c r="L1864" i="4" s="1"/>
  <c r="J1863" i="4"/>
  <c r="L1863" i="4" s="1"/>
  <c r="J1862" i="4"/>
  <c r="L1862" i="4" s="1"/>
  <c r="J1861" i="4"/>
  <c r="L1861" i="4" s="1"/>
  <c r="J1860" i="4"/>
  <c r="L1860" i="4" s="1"/>
  <c r="J1859" i="4"/>
  <c r="L1859" i="4" s="1"/>
  <c r="J1858" i="4"/>
  <c r="L1858" i="4" s="1"/>
  <c r="J1857" i="4"/>
  <c r="L1857" i="4" s="1"/>
  <c r="J1856" i="4"/>
  <c r="L1856" i="4" s="1"/>
  <c r="J1855" i="4"/>
  <c r="L1855" i="4" s="1"/>
  <c r="J1854" i="4"/>
  <c r="L1854" i="4" s="1"/>
  <c r="J1853" i="4"/>
  <c r="L1853" i="4" s="1"/>
  <c r="J1852" i="4"/>
  <c r="L1852" i="4" s="1"/>
  <c r="J1851" i="4"/>
  <c r="L1851" i="4" s="1"/>
  <c r="J1850" i="4"/>
  <c r="L1850" i="4" s="1"/>
  <c r="J1849" i="4"/>
  <c r="L1849" i="4" s="1"/>
  <c r="J1848" i="4"/>
  <c r="L1848" i="4" s="1"/>
  <c r="J1847" i="4"/>
  <c r="L1847" i="4" s="1"/>
  <c r="J1846" i="4"/>
  <c r="L1846" i="4" s="1"/>
  <c r="J1845" i="4"/>
  <c r="L1845" i="4" s="1"/>
  <c r="J1844" i="4"/>
  <c r="L1844" i="4" s="1"/>
  <c r="J1843" i="4"/>
  <c r="L1843" i="4" s="1"/>
  <c r="J1842" i="4"/>
  <c r="L1842" i="4" s="1"/>
  <c r="J1841" i="4"/>
  <c r="L1841" i="4" s="1"/>
  <c r="J1840" i="4"/>
  <c r="L1840" i="4" s="1"/>
  <c r="J1839" i="4"/>
  <c r="L1839" i="4" s="1"/>
  <c r="J1838" i="4"/>
  <c r="L1838" i="4" s="1"/>
  <c r="J1837" i="4"/>
  <c r="L1837" i="4" s="1"/>
  <c r="J1836" i="4"/>
  <c r="L1836" i="4" s="1"/>
  <c r="J1835" i="4"/>
  <c r="L1835" i="4" s="1"/>
  <c r="J1834" i="4"/>
  <c r="L1834" i="4" s="1"/>
  <c r="J1833" i="4"/>
  <c r="L1833" i="4" s="1"/>
  <c r="J1832" i="4"/>
  <c r="L1832" i="4" s="1"/>
  <c r="J1831" i="4"/>
  <c r="L1831" i="4" s="1"/>
  <c r="J1830" i="4"/>
  <c r="L1830" i="4" s="1"/>
  <c r="J1829" i="4"/>
  <c r="L1829" i="4" s="1"/>
  <c r="J1828" i="4"/>
  <c r="L1828" i="4" s="1"/>
  <c r="J1827" i="4"/>
  <c r="L1827" i="4" s="1"/>
  <c r="J1826" i="4"/>
  <c r="L1826" i="4" s="1"/>
  <c r="J1825" i="4"/>
  <c r="L1825" i="4" s="1"/>
  <c r="J1824" i="4"/>
  <c r="L1824" i="4" s="1"/>
  <c r="J1823" i="4"/>
  <c r="L1823" i="4" s="1"/>
  <c r="J1822" i="4"/>
  <c r="L1822" i="4" s="1"/>
  <c r="J1821" i="4"/>
  <c r="L1821" i="4" s="1"/>
  <c r="J1820" i="4"/>
  <c r="L1820" i="4" s="1"/>
  <c r="J1819" i="4"/>
  <c r="L1819" i="4" s="1"/>
  <c r="J1818" i="4"/>
  <c r="L1818" i="4" s="1"/>
  <c r="J1817" i="4"/>
  <c r="L1817" i="4" s="1"/>
  <c r="J1816" i="4"/>
  <c r="L1816" i="4" s="1"/>
  <c r="J1815" i="4"/>
  <c r="L1815" i="4" s="1"/>
  <c r="J1814" i="4"/>
  <c r="L1814" i="4" s="1"/>
  <c r="J1813" i="4"/>
  <c r="L1813" i="4" s="1"/>
  <c r="J1812" i="4"/>
  <c r="L1812" i="4" s="1"/>
  <c r="J1811" i="4"/>
  <c r="L1811" i="4" s="1"/>
  <c r="J1810" i="4"/>
  <c r="L1810" i="4" s="1"/>
  <c r="J1809" i="4"/>
  <c r="L1809" i="4" s="1"/>
  <c r="J1808" i="4"/>
  <c r="L1808" i="4" s="1"/>
  <c r="J1807" i="4"/>
  <c r="L1807" i="4" s="1"/>
  <c r="J1806" i="4"/>
  <c r="L1806" i="4" s="1"/>
  <c r="J1805" i="4"/>
  <c r="L1805" i="4" s="1"/>
  <c r="J1804" i="4"/>
  <c r="L1804" i="4" s="1"/>
  <c r="J1803" i="4"/>
  <c r="L1803" i="4" s="1"/>
  <c r="J1802" i="4"/>
  <c r="L1802" i="4" s="1"/>
  <c r="J1801" i="4"/>
  <c r="L1801" i="4" s="1"/>
  <c r="J1800" i="4"/>
  <c r="L1800" i="4" s="1"/>
  <c r="J1799" i="4"/>
  <c r="L1799" i="4" s="1"/>
  <c r="J1798" i="4"/>
  <c r="L1798" i="4" s="1"/>
  <c r="J1797" i="4"/>
  <c r="L1797" i="4" s="1"/>
  <c r="J1796" i="4"/>
  <c r="L1796" i="4" s="1"/>
  <c r="J1795" i="4"/>
  <c r="L1795" i="4" s="1"/>
  <c r="J1794" i="4"/>
  <c r="L1794" i="4" s="1"/>
  <c r="J1793" i="4"/>
  <c r="L1793" i="4" s="1"/>
  <c r="J1792" i="4"/>
  <c r="L1792" i="4" s="1"/>
  <c r="J1791" i="4"/>
  <c r="L1791" i="4" s="1"/>
  <c r="J1790" i="4"/>
  <c r="L1790" i="4" s="1"/>
  <c r="J1789" i="4"/>
  <c r="L1789" i="4" s="1"/>
  <c r="J1788" i="4"/>
  <c r="L1788" i="4" s="1"/>
  <c r="J1787" i="4"/>
  <c r="L1787" i="4" s="1"/>
  <c r="J1786" i="4"/>
  <c r="L1786" i="4" s="1"/>
  <c r="J1785" i="4"/>
  <c r="L1785" i="4" s="1"/>
  <c r="J1784" i="4"/>
  <c r="L1784" i="4" s="1"/>
  <c r="J1783" i="4"/>
  <c r="L1783" i="4" s="1"/>
  <c r="J1782" i="4"/>
  <c r="L1782" i="4" s="1"/>
  <c r="J1781" i="4"/>
  <c r="L1781" i="4" s="1"/>
  <c r="J1780" i="4"/>
  <c r="L1780" i="4" s="1"/>
  <c r="J1779" i="4"/>
  <c r="L1779" i="4" s="1"/>
  <c r="J1778" i="4"/>
  <c r="L1778" i="4" s="1"/>
  <c r="J1777" i="4"/>
  <c r="L1777" i="4" s="1"/>
  <c r="J1776" i="4"/>
  <c r="L1776" i="4" s="1"/>
  <c r="J1775" i="4"/>
  <c r="L1775" i="4" s="1"/>
  <c r="J1774" i="4"/>
  <c r="L1774" i="4" s="1"/>
  <c r="J1773" i="4"/>
  <c r="L1773" i="4" s="1"/>
  <c r="J1772" i="4"/>
  <c r="L1772" i="4" s="1"/>
  <c r="J1771" i="4"/>
  <c r="L1771" i="4" s="1"/>
  <c r="J1770" i="4"/>
  <c r="L1770" i="4" s="1"/>
  <c r="J1769" i="4"/>
  <c r="L1769" i="4" s="1"/>
  <c r="J1768" i="4"/>
  <c r="L1768" i="4" s="1"/>
  <c r="J1767" i="4"/>
  <c r="L1767" i="4" s="1"/>
  <c r="J1766" i="4"/>
  <c r="L1766" i="4" s="1"/>
  <c r="J1765" i="4"/>
  <c r="L1765" i="4" s="1"/>
  <c r="J1764" i="4"/>
  <c r="L1764" i="4" s="1"/>
  <c r="J1763" i="4"/>
  <c r="L1763" i="4" s="1"/>
  <c r="J1762" i="4"/>
  <c r="L1762" i="4" s="1"/>
  <c r="J1761" i="4"/>
  <c r="L1761" i="4" s="1"/>
  <c r="J1760" i="4"/>
  <c r="L1760" i="4" s="1"/>
  <c r="J1759" i="4"/>
  <c r="L1759" i="4" s="1"/>
  <c r="J1758" i="4"/>
  <c r="L1758" i="4" s="1"/>
  <c r="J1757" i="4"/>
  <c r="L1757" i="4" s="1"/>
  <c r="J1756" i="4"/>
  <c r="L1756" i="4" s="1"/>
  <c r="J1755" i="4"/>
  <c r="L1755" i="4" s="1"/>
  <c r="J1754" i="4"/>
  <c r="L1754" i="4" s="1"/>
  <c r="J1753" i="4"/>
  <c r="L1753" i="4" s="1"/>
  <c r="J1752" i="4"/>
  <c r="L1752" i="4" s="1"/>
  <c r="J1751" i="4"/>
  <c r="L1751" i="4" s="1"/>
  <c r="J1750" i="4"/>
  <c r="L1750" i="4" s="1"/>
  <c r="J1749" i="4"/>
  <c r="L1749" i="4" s="1"/>
  <c r="J1748" i="4"/>
  <c r="L1748" i="4" s="1"/>
  <c r="J1747" i="4"/>
  <c r="L1747" i="4" s="1"/>
  <c r="J1746" i="4"/>
  <c r="L1746" i="4" s="1"/>
  <c r="J1745" i="4"/>
  <c r="L1745" i="4" s="1"/>
  <c r="J1744" i="4"/>
  <c r="L1744" i="4" s="1"/>
  <c r="J1743" i="4"/>
  <c r="L1743" i="4" s="1"/>
  <c r="J1742" i="4"/>
  <c r="L1742" i="4" s="1"/>
  <c r="J1741" i="4"/>
  <c r="L1741" i="4" s="1"/>
  <c r="J1740" i="4"/>
  <c r="L1740" i="4" s="1"/>
  <c r="J1739" i="4"/>
  <c r="L1739" i="4" s="1"/>
  <c r="J1738" i="4"/>
  <c r="L1738" i="4" s="1"/>
  <c r="J1737" i="4"/>
  <c r="L1737" i="4" s="1"/>
  <c r="J1736" i="4"/>
  <c r="L1736" i="4" s="1"/>
  <c r="J1735" i="4"/>
  <c r="L1735" i="4" s="1"/>
  <c r="J1734" i="4"/>
  <c r="L1734" i="4" s="1"/>
  <c r="J1733" i="4"/>
  <c r="L1733" i="4" s="1"/>
  <c r="J1732" i="4"/>
  <c r="L1732" i="4" s="1"/>
  <c r="J1731" i="4"/>
  <c r="L1731" i="4" s="1"/>
  <c r="J1730" i="4"/>
  <c r="L1730" i="4" s="1"/>
  <c r="J1729" i="4"/>
  <c r="L1729" i="4" s="1"/>
  <c r="J1728" i="4"/>
  <c r="L1728" i="4" s="1"/>
  <c r="J1727" i="4"/>
  <c r="L1727" i="4" s="1"/>
  <c r="J1726" i="4"/>
  <c r="L1726" i="4" s="1"/>
  <c r="J1725" i="4"/>
  <c r="L1725" i="4" s="1"/>
  <c r="J1724" i="4"/>
  <c r="L1724" i="4" s="1"/>
  <c r="J1723" i="4"/>
  <c r="L1723" i="4" s="1"/>
  <c r="J1722" i="4"/>
  <c r="L1722" i="4" s="1"/>
  <c r="J1721" i="4"/>
  <c r="L1721" i="4" s="1"/>
  <c r="J1720" i="4"/>
  <c r="L1720" i="4" s="1"/>
  <c r="J1719" i="4"/>
  <c r="L1719" i="4" s="1"/>
  <c r="J1718" i="4"/>
  <c r="L1718" i="4" s="1"/>
  <c r="J1717" i="4"/>
  <c r="L1717" i="4" s="1"/>
  <c r="J1716" i="4"/>
  <c r="L1716" i="4" s="1"/>
  <c r="J1715" i="4"/>
  <c r="L1715" i="4" s="1"/>
  <c r="J1714" i="4"/>
  <c r="L1714" i="4" s="1"/>
  <c r="J1713" i="4"/>
  <c r="L1713" i="4" s="1"/>
  <c r="J1712" i="4"/>
  <c r="L1712" i="4" s="1"/>
  <c r="J1711" i="4"/>
  <c r="L1711" i="4" s="1"/>
  <c r="J1710" i="4"/>
  <c r="L1710" i="4" s="1"/>
  <c r="J1709" i="4"/>
  <c r="L1709" i="4" s="1"/>
  <c r="J1708" i="4"/>
  <c r="L1708" i="4" s="1"/>
  <c r="J1707" i="4"/>
  <c r="L1707" i="4" s="1"/>
  <c r="J1706" i="4"/>
  <c r="L1706" i="4" s="1"/>
  <c r="J1705" i="4"/>
  <c r="L1705" i="4" s="1"/>
  <c r="J1704" i="4"/>
  <c r="L1704" i="4" s="1"/>
  <c r="J1703" i="4"/>
  <c r="L1703" i="4" s="1"/>
  <c r="J1702" i="4"/>
  <c r="L1702" i="4" s="1"/>
  <c r="J1701" i="4"/>
  <c r="L1701" i="4" s="1"/>
  <c r="J1700" i="4"/>
  <c r="L1700" i="4" s="1"/>
  <c r="J1699" i="4"/>
  <c r="L1699" i="4" s="1"/>
  <c r="J1698" i="4"/>
  <c r="L1698" i="4" s="1"/>
  <c r="J1697" i="4"/>
  <c r="L1697" i="4" s="1"/>
  <c r="J1696" i="4"/>
  <c r="L1696" i="4" s="1"/>
  <c r="J1695" i="4"/>
  <c r="L1695" i="4" s="1"/>
  <c r="J1694" i="4"/>
  <c r="L1694" i="4" s="1"/>
  <c r="J1693" i="4"/>
  <c r="L1693" i="4" s="1"/>
  <c r="J1692" i="4"/>
  <c r="L1692" i="4" s="1"/>
  <c r="J1691" i="4"/>
  <c r="L1691" i="4" s="1"/>
  <c r="J1690" i="4"/>
  <c r="L1690" i="4" s="1"/>
  <c r="J1689" i="4"/>
  <c r="L1689" i="4" s="1"/>
  <c r="J1688" i="4"/>
  <c r="L1688" i="4" s="1"/>
  <c r="J1687" i="4"/>
  <c r="L1687" i="4" s="1"/>
  <c r="J1686" i="4"/>
  <c r="L1686" i="4" s="1"/>
  <c r="J1685" i="4"/>
  <c r="L1685" i="4" s="1"/>
  <c r="J1684" i="4"/>
  <c r="L1684" i="4" s="1"/>
  <c r="J1683" i="4"/>
  <c r="L1683" i="4" s="1"/>
  <c r="J1682" i="4"/>
  <c r="L1682" i="4" s="1"/>
  <c r="J1681" i="4"/>
  <c r="L1681" i="4" s="1"/>
  <c r="J1680" i="4"/>
  <c r="L1680" i="4" s="1"/>
  <c r="J1679" i="4"/>
  <c r="L1679" i="4" s="1"/>
  <c r="J1678" i="4"/>
  <c r="L1678" i="4" s="1"/>
  <c r="J1677" i="4"/>
  <c r="L1677" i="4" s="1"/>
  <c r="J1676" i="4"/>
  <c r="L1676" i="4" s="1"/>
  <c r="J1675" i="4"/>
  <c r="L1675" i="4" s="1"/>
  <c r="J1674" i="4"/>
  <c r="L1674" i="4" s="1"/>
  <c r="J1673" i="4"/>
  <c r="L1673" i="4" s="1"/>
  <c r="J1672" i="4"/>
  <c r="L1672" i="4" s="1"/>
  <c r="J1671" i="4"/>
  <c r="L1671" i="4" s="1"/>
  <c r="J1670" i="4"/>
  <c r="L1670" i="4" s="1"/>
  <c r="J1669" i="4"/>
  <c r="L1669" i="4" s="1"/>
  <c r="J1668" i="4"/>
  <c r="L1668" i="4" s="1"/>
  <c r="J1667" i="4"/>
  <c r="L1667" i="4" s="1"/>
  <c r="J1666" i="4"/>
  <c r="L1666" i="4" s="1"/>
  <c r="J1665" i="4"/>
  <c r="L1665" i="4" s="1"/>
  <c r="J1664" i="4"/>
  <c r="L1664" i="4" s="1"/>
  <c r="J1663" i="4"/>
  <c r="L1663" i="4" s="1"/>
  <c r="J1662" i="4"/>
  <c r="L1662" i="4" s="1"/>
  <c r="J1661" i="4"/>
  <c r="L1661" i="4" s="1"/>
  <c r="J1660" i="4"/>
  <c r="L1660" i="4" s="1"/>
  <c r="J1659" i="4"/>
  <c r="L1659" i="4" s="1"/>
  <c r="J1658" i="4"/>
  <c r="L1658" i="4" s="1"/>
  <c r="J1657" i="4"/>
  <c r="L1657" i="4" s="1"/>
  <c r="J1656" i="4"/>
  <c r="L1656" i="4" s="1"/>
  <c r="J1655" i="4"/>
  <c r="L1655" i="4" s="1"/>
  <c r="J1654" i="4"/>
  <c r="L1654" i="4" s="1"/>
  <c r="J1653" i="4"/>
  <c r="L1653" i="4" s="1"/>
  <c r="J1652" i="4"/>
  <c r="L1652" i="4" s="1"/>
  <c r="J1651" i="4"/>
  <c r="L1651" i="4" s="1"/>
  <c r="J1650" i="4"/>
  <c r="L1650" i="4" s="1"/>
  <c r="J1649" i="4"/>
  <c r="L1649" i="4" s="1"/>
  <c r="J1648" i="4"/>
  <c r="L1648" i="4" s="1"/>
  <c r="J1647" i="4"/>
  <c r="L1647" i="4" s="1"/>
  <c r="J1646" i="4"/>
  <c r="L1646" i="4" s="1"/>
  <c r="J1645" i="4"/>
  <c r="L1645" i="4" s="1"/>
  <c r="J1644" i="4"/>
  <c r="L1644" i="4" s="1"/>
  <c r="J1643" i="4"/>
  <c r="L1643" i="4" s="1"/>
  <c r="J1642" i="4"/>
  <c r="L1642" i="4" s="1"/>
  <c r="J1641" i="4"/>
  <c r="L1641" i="4" s="1"/>
  <c r="J1640" i="4"/>
  <c r="L1640" i="4" s="1"/>
  <c r="J1639" i="4"/>
  <c r="L1639" i="4" s="1"/>
  <c r="J1638" i="4"/>
  <c r="L1638" i="4" s="1"/>
  <c r="J1637" i="4"/>
  <c r="L1637" i="4" s="1"/>
  <c r="J1636" i="4"/>
  <c r="L1636" i="4" s="1"/>
  <c r="J1635" i="4"/>
  <c r="L1635" i="4" s="1"/>
  <c r="J1634" i="4"/>
  <c r="L1634" i="4" s="1"/>
  <c r="J1633" i="4"/>
  <c r="L1633" i="4" s="1"/>
  <c r="J1632" i="4"/>
  <c r="L1632" i="4" s="1"/>
  <c r="J1631" i="4"/>
  <c r="L1631" i="4" s="1"/>
  <c r="J1630" i="4"/>
  <c r="L1630" i="4" s="1"/>
  <c r="J1629" i="4"/>
  <c r="L1629" i="4" s="1"/>
  <c r="J1628" i="4"/>
  <c r="L1628" i="4" s="1"/>
  <c r="J1627" i="4"/>
  <c r="L1627" i="4" s="1"/>
  <c r="J1626" i="4"/>
  <c r="L1626" i="4" s="1"/>
  <c r="J1625" i="4"/>
  <c r="L1625" i="4" s="1"/>
  <c r="J1624" i="4"/>
  <c r="L1624" i="4" s="1"/>
  <c r="J1623" i="4"/>
  <c r="L1623" i="4" s="1"/>
  <c r="J1622" i="4"/>
  <c r="L1622" i="4" s="1"/>
  <c r="J1621" i="4"/>
  <c r="L1621" i="4" s="1"/>
  <c r="J1620" i="4"/>
  <c r="L1620" i="4" s="1"/>
  <c r="J1619" i="4"/>
  <c r="L1619" i="4" s="1"/>
  <c r="J1618" i="4"/>
  <c r="L1618" i="4" s="1"/>
  <c r="J1617" i="4"/>
  <c r="L1617" i="4" s="1"/>
  <c r="J1616" i="4"/>
  <c r="L1616" i="4" s="1"/>
  <c r="J1615" i="4"/>
  <c r="L1615" i="4" s="1"/>
  <c r="J1614" i="4"/>
  <c r="L1614" i="4" s="1"/>
  <c r="J1613" i="4"/>
  <c r="L1613" i="4" s="1"/>
  <c r="J1612" i="4"/>
  <c r="L1612" i="4" s="1"/>
  <c r="J1611" i="4"/>
  <c r="L1611" i="4" s="1"/>
  <c r="J1610" i="4"/>
  <c r="L1610" i="4" s="1"/>
  <c r="J1609" i="4"/>
  <c r="L1609" i="4" s="1"/>
  <c r="J1608" i="4"/>
  <c r="L1608" i="4" s="1"/>
  <c r="J1607" i="4"/>
  <c r="L1607" i="4" s="1"/>
  <c r="J1606" i="4"/>
  <c r="L1606" i="4" s="1"/>
  <c r="J1605" i="4"/>
  <c r="L1605" i="4" s="1"/>
  <c r="J1604" i="4"/>
  <c r="L1604" i="4" s="1"/>
  <c r="J1603" i="4"/>
  <c r="L1603" i="4" s="1"/>
  <c r="J1602" i="4"/>
  <c r="L1602" i="4" s="1"/>
  <c r="J1601" i="4"/>
  <c r="L1601" i="4" s="1"/>
  <c r="J1600" i="4"/>
  <c r="L1600" i="4" s="1"/>
  <c r="J1599" i="4"/>
  <c r="L1599" i="4" s="1"/>
  <c r="J1598" i="4"/>
  <c r="L1598" i="4" s="1"/>
  <c r="J1597" i="4"/>
  <c r="L1597" i="4" s="1"/>
  <c r="J1596" i="4"/>
  <c r="L1596" i="4" s="1"/>
  <c r="J1595" i="4"/>
  <c r="L1595" i="4" s="1"/>
  <c r="J1594" i="4"/>
  <c r="L1594" i="4" s="1"/>
  <c r="J1593" i="4"/>
  <c r="L1593" i="4" s="1"/>
  <c r="J1592" i="4"/>
  <c r="L1592" i="4" s="1"/>
  <c r="J1591" i="4"/>
  <c r="L1591" i="4" s="1"/>
  <c r="J1590" i="4"/>
  <c r="L1590" i="4" s="1"/>
  <c r="J1589" i="4"/>
  <c r="L1589" i="4" s="1"/>
  <c r="J1588" i="4"/>
  <c r="L1588" i="4" s="1"/>
  <c r="J1587" i="4"/>
  <c r="L1587" i="4" s="1"/>
  <c r="J1586" i="4"/>
  <c r="L1586" i="4" s="1"/>
  <c r="J1585" i="4"/>
  <c r="L1585" i="4" s="1"/>
  <c r="J1584" i="4"/>
  <c r="L1584" i="4" s="1"/>
  <c r="J1583" i="4"/>
  <c r="L1583" i="4" s="1"/>
  <c r="J1582" i="4"/>
  <c r="L1582" i="4" s="1"/>
  <c r="J1581" i="4"/>
  <c r="L1581" i="4" s="1"/>
  <c r="J1580" i="4"/>
  <c r="L1580" i="4" s="1"/>
  <c r="J1579" i="4"/>
  <c r="L1579" i="4" s="1"/>
  <c r="J1578" i="4"/>
  <c r="L1578" i="4" s="1"/>
  <c r="J1577" i="4"/>
  <c r="L1577" i="4" s="1"/>
  <c r="J1576" i="4"/>
  <c r="L1576" i="4" s="1"/>
  <c r="J1575" i="4"/>
  <c r="L1575" i="4" s="1"/>
  <c r="J1574" i="4"/>
  <c r="L1574" i="4" s="1"/>
  <c r="J1573" i="4"/>
  <c r="L1573" i="4" s="1"/>
  <c r="J1572" i="4"/>
  <c r="L1572" i="4" s="1"/>
  <c r="J1571" i="4"/>
  <c r="L1571" i="4" s="1"/>
  <c r="J1570" i="4"/>
  <c r="L1570" i="4" s="1"/>
  <c r="J1569" i="4"/>
  <c r="L1569" i="4" s="1"/>
  <c r="J1568" i="4"/>
  <c r="L1568" i="4" s="1"/>
  <c r="J1567" i="4"/>
  <c r="L1567" i="4" s="1"/>
  <c r="J1566" i="4"/>
  <c r="L1566" i="4" s="1"/>
  <c r="J1565" i="4"/>
  <c r="L1565" i="4" s="1"/>
  <c r="J1564" i="4"/>
  <c r="L1564" i="4" s="1"/>
  <c r="J1563" i="4"/>
  <c r="L1563" i="4" s="1"/>
  <c r="J1562" i="4"/>
  <c r="L1562" i="4" s="1"/>
  <c r="J1561" i="4"/>
  <c r="L1561" i="4" s="1"/>
  <c r="J1560" i="4"/>
  <c r="L1560" i="4" s="1"/>
  <c r="J1559" i="4"/>
  <c r="L1559" i="4" s="1"/>
  <c r="J1558" i="4"/>
  <c r="L1558" i="4" s="1"/>
  <c r="J1557" i="4"/>
  <c r="L1557" i="4" s="1"/>
  <c r="J1556" i="4"/>
  <c r="L1556" i="4" s="1"/>
  <c r="J1555" i="4"/>
  <c r="L1555" i="4" s="1"/>
  <c r="J1554" i="4"/>
  <c r="L1554" i="4" s="1"/>
  <c r="J1553" i="4"/>
  <c r="L1553" i="4" s="1"/>
  <c r="J1552" i="4"/>
  <c r="L1552" i="4" s="1"/>
  <c r="J1551" i="4"/>
  <c r="L1551" i="4" s="1"/>
  <c r="J1550" i="4"/>
  <c r="L1550" i="4" s="1"/>
  <c r="J1549" i="4"/>
  <c r="L1549" i="4" s="1"/>
  <c r="J1548" i="4"/>
  <c r="L1548" i="4" s="1"/>
  <c r="J1547" i="4"/>
  <c r="L1547" i="4" s="1"/>
  <c r="J1546" i="4"/>
  <c r="L1546" i="4" s="1"/>
  <c r="J1545" i="4"/>
  <c r="L1545" i="4" s="1"/>
  <c r="J1544" i="4"/>
  <c r="L1544" i="4" s="1"/>
  <c r="J1543" i="4"/>
  <c r="L1543" i="4" s="1"/>
  <c r="J1542" i="4"/>
  <c r="L1542" i="4" s="1"/>
  <c r="J1541" i="4"/>
  <c r="L1541" i="4" s="1"/>
  <c r="J1540" i="4"/>
  <c r="L1540" i="4" s="1"/>
  <c r="J1539" i="4"/>
  <c r="L1539" i="4" s="1"/>
  <c r="J1538" i="4"/>
  <c r="L1538" i="4" s="1"/>
  <c r="J1537" i="4"/>
  <c r="L1537" i="4" s="1"/>
  <c r="J1536" i="4"/>
  <c r="L1536" i="4" s="1"/>
  <c r="J1535" i="4"/>
  <c r="L1535" i="4" s="1"/>
  <c r="J1534" i="4"/>
  <c r="L1534" i="4" s="1"/>
  <c r="J1533" i="4"/>
  <c r="L1533" i="4" s="1"/>
  <c r="J1532" i="4"/>
  <c r="L1532" i="4" s="1"/>
  <c r="J1531" i="4"/>
  <c r="L1531" i="4" s="1"/>
  <c r="J1530" i="4"/>
  <c r="L1530" i="4" s="1"/>
  <c r="J1529" i="4"/>
  <c r="L1529" i="4" s="1"/>
  <c r="J1528" i="4"/>
  <c r="L1528" i="4" s="1"/>
  <c r="J1527" i="4"/>
  <c r="L1527" i="4" s="1"/>
  <c r="J1526" i="4"/>
  <c r="L1526" i="4" s="1"/>
  <c r="J1525" i="4"/>
  <c r="L1525" i="4" s="1"/>
  <c r="J1524" i="4"/>
  <c r="L1524" i="4" s="1"/>
  <c r="J1523" i="4"/>
  <c r="L1523" i="4" s="1"/>
  <c r="J1522" i="4"/>
  <c r="L1522" i="4" s="1"/>
  <c r="J1521" i="4"/>
  <c r="L1521" i="4" s="1"/>
  <c r="J1520" i="4"/>
  <c r="L1520" i="4" s="1"/>
  <c r="J1519" i="4"/>
  <c r="L1519" i="4" s="1"/>
  <c r="J1518" i="4"/>
  <c r="L1518" i="4" s="1"/>
  <c r="J1517" i="4"/>
  <c r="L1517" i="4" s="1"/>
  <c r="J1516" i="4"/>
  <c r="L1516" i="4" s="1"/>
  <c r="J1515" i="4"/>
  <c r="L1515" i="4" s="1"/>
  <c r="J1514" i="4"/>
  <c r="L1514" i="4" s="1"/>
  <c r="J1513" i="4"/>
  <c r="L1513" i="4" s="1"/>
  <c r="J1512" i="4"/>
  <c r="L1512" i="4" s="1"/>
  <c r="J1511" i="4"/>
  <c r="L1511" i="4" s="1"/>
  <c r="J1510" i="4"/>
  <c r="L1510" i="4" s="1"/>
  <c r="J1509" i="4"/>
  <c r="L1509" i="4" s="1"/>
  <c r="J1508" i="4"/>
  <c r="L1508" i="4" s="1"/>
  <c r="J1507" i="4"/>
  <c r="L1507" i="4" s="1"/>
  <c r="J1506" i="4"/>
  <c r="L1506" i="4" s="1"/>
  <c r="J1505" i="4"/>
  <c r="L1505" i="4" s="1"/>
  <c r="J1504" i="4"/>
  <c r="L1504" i="4" s="1"/>
  <c r="J1503" i="4"/>
  <c r="L1503" i="4" s="1"/>
  <c r="J1502" i="4"/>
  <c r="L1502" i="4" s="1"/>
  <c r="J1501" i="4"/>
  <c r="L1501" i="4" s="1"/>
  <c r="J1500" i="4"/>
  <c r="L1500" i="4" s="1"/>
  <c r="J1499" i="4"/>
  <c r="L1499" i="4" s="1"/>
  <c r="J1498" i="4"/>
  <c r="L1498" i="4" s="1"/>
  <c r="J1497" i="4"/>
  <c r="L1497" i="4" s="1"/>
  <c r="J1496" i="4"/>
  <c r="L1496" i="4" s="1"/>
  <c r="J1495" i="4"/>
  <c r="L1495" i="4" s="1"/>
  <c r="J1494" i="4"/>
  <c r="L1494" i="4" s="1"/>
  <c r="J1493" i="4"/>
  <c r="L1493" i="4" s="1"/>
  <c r="J1492" i="4"/>
  <c r="L1492" i="4" s="1"/>
  <c r="J1491" i="4"/>
  <c r="L1491" i="4" s="1"/>
  <c r="J1490" i="4"/>
  <c r="L1490" i="4" s="1"/>
  <c r="J1489" i="4"/>
  <c r="L1489" i="4" s="1"/>
  <c r="J1488" i="4"/>
  <c r="L1488" i="4" s="1"/>
  <c r="J1487" i="4"/>
  <c r="L1487" i="4" s="1"/>
  <c r="J1486" i="4"/>
  <c r="L1486" i="4" s="1"/>
  <c r="J1485" i="4"/>
  <c r="L1485" i="4" s="1"/>
  <c r="J1484" i="4"/>
  <c r="L1484" i="4" s="1"/>
  <c r="J1483" i="4"/>
  <c r="L1483" i="4" s="1"/>
  <c r="J1482" i="4"/>
  <c r="L1482" i="4" s="1"/>
  <c r="J1481" i="4"/>
  <c r="L1481" i="4" s="1"/>
  <c r="J1480" i="4"/>
  <c r="L1480" i="4" s="1"/>
  <c r="J1479" i="4"/>
  <c r="L1479" i="4" s="1"/>
  <c r="J1478" i="4"/>
  <c r="L1478" i="4" s="1"/>
  <c r="J1477" i="4"/>
  <c r="L1477" i="4" s="1"/>
  <c r="J1476" i="4"/>
  <c r="L1476" i="4" s="1"/>
  <c r="J1475" i="4"/>
  <c r="L1475" i="4" s="1"/>
  <c r="J1474" i="4"/>
  <c r="L1474" i="4" s="1"/>
  <c r="J1473" i="4"/>
  <c r="L1473" i="4" s="1"/>
  <c r="J1472" i="4"/>
  <c r="L1472" i="4" s="1"/>
  <c r="J1471" i="4"/>
  <c r="L1471" i="4" s="1"/>
  <c r="J1470" i="4"/>
  <c r="L1470" i="4" s="1"/>
  <c r="J1469" i="4"/>
  <c r="L1469" i="4" s="1"/>
  <c r="J1468" i="4"/>
  <c r="L1468" i="4" s="1"/>
  <c r="J1467" i="4"/>
  <c r="L1467" i="4" s="1"/>
  <c r="J1466" i="4"/>
  <c r="L1466" i="4" s="1"/>
  <c r="J1465" i="4"/>
  <c r="L1465" i="4" s="1"/>
  <c r="J1464" i="4"/>
  <c r="L1464" i="4" s="1"/>
  <c r="J1463" i="4"/>
  <c r="L1463" i="4" s="1"/>
  <c r="J1462" i="4"/>
  <c r="L1462" i="4" s="1"/>
  <c r="J1461" i="4"/>
  <c r="L1461" i="4" s="1"/>
  <c r="J1460" i="4"/>
  <c r="L1460" i="4" s="1"/>
  <c r="J1459" i="4"/>
  <c r="L1459" i="4" s="1"/>
  <c r="J1458" i="4"/>
  <c r="L1458" i="4" s="1"/>
  <c r="J1457" i="4"/>
  <c r="L1457" i="4" s="1"/>
  <c r="J1456" i="4"/>
  <c r="L1456" i="4" s="1"/>
  <c r="J1455" i="4"/>
  <c r="L1455" i="4" s="1"/>
  <c r="J1454" i="4"/>
  <c r="L1454" i="4" s="1"/>
  <c r="J1453" i="4"/>
  <c r="L1453" i="4" s="1"/>
  <c r="J1452" i="4"/>
  <c r="L1452" i="4" s="1"/>
  <c r="J1451" i="4"/>
  <c r="L1451" i="4" s="1"/>
  <c r="J1450" i="4"/>
  <c r="L1450" i="4" s="1"/>
  <c r="J1449" i="4"/>
  <c r="L1449" i="4" s="1"/>
  <c r="J1448" i="4"/>
  <c r="L1448" i="4" s="1"/>
  <c r="J1447" i="4"/>
  <c r="L1447" i="4" s="1"/>
  <c r="J1446" i="4"/>
  <c r="L1446" i="4" s="1"/>
  <c r="J1445" i="4"/>
  <c r="L1445" i="4" s="1"/>
  <c r="J1444" i="4"/>
  <c r="L1444" i="4" s="1"/>
  <c r="J1443" i="4"/>
  <c r="L1443" i="4" s="1"/>
  <c r="J1442" i="4"/>
  <c r="L1442" i="4" s="1"/>
  <c r="J1441" i="4"/>
  <c r="L1441" i="4" s="1"/>
  <c r="J1440" i="4"/>
  <c r="L1440" i="4" s="1"/>
  <c r="J1439" i="4"/>
  <c r="L1439" i="4" s="1"/>
  <c r="J1438" i="4"/>
  <c r="L1438" i="4" s="1"/>
  <c r="J1437" i="4"/>
  <c r="L1437" i="4" s="1"/>
  <c r="J1436" i="4"/>
  <c r="L1436" i="4" s="1"/>
  <c r="J1435" i="4"/>
  <c r="L1435" i="4" s="1"/>
  <c r="J1434" i="4"/>
  <c r="L1434" i="4" s="1"/>
  <c r="J1433" i="4"/>
  <c r="L1433" i="4" s="1"/>
  <c r="J1432" i="4"/>
  <c r="L1432" i="4" s="1"/>
  <c r="J1431" i="4"/>
  <c r="L1431" i="4" s="1"/>
  <c r="J1430" i="4"/>
  <c r="L1430" i="4" s="1"/>
  <c r="J1429" i="4"/>
  <c r="L1429" i="4" s="1"/>
  <c r="J1428" i="4"/>
  <c r="L1428" i="4" s="1"/>
  <c r="J1427" i="4"/>
  <c r="L1427" i="4" s="1"/>
  <c r="J1426" i="4"/>
  <c r="L1426" i="4" s="1"/>
  <c r="J1425" i="4"/>
  <c r="L1425" i="4" s="1"/>
  <c r="J1424" i="4"/>
  <c r="L1424" i="4" s="1"/>
  <c r="J1423" i="4"/>
  <c r="L1423" i="4" s="1"/>
  <c r="J1422" i="4"/>
  <c r="L1422" i="4" s="1"/>
  <c r="J1421" i="4"/>
  <c r="L1421" i="4" s="1"/>
  <c r="J1420" i="4"/>
  <c r="L1420" i="4" s="1"/>
  <c r="J1419" i="4"/>
  <c r="L1419" i="4" s="1"/>
  <c r="J1418" i="4"/>
  <c r="L1418" i="4" s="1"/>
  <c r="J1417" i="4"/>
  <c r="L1417" i="4" s="1"/>
  <c r="J1416" i="4"/>
  <c r="L1416" i="4" s="1"/>
  <c r="J1415" i="4"/>
  <c r="L1415" i="4" s="1"/>
  <c r="J1414" i="4"/>
  <c r="L1414" i="4" s="1"/>
  <c r="J1413" i="4"/>
  <c r="L1413" i="4" s="1"/>
  <c r="J1412" i="4"/>
  <c r="L1412" i="4" s="1"/>
  <c r="J1411" i="4"/>
  <c r="L1411" i="4" s="1"/>
  <c r="J1410" i="4"/>
  <c r="L1410" i="4" s="1"/>
  <c r="J1409" i="4"/>
  <c r="L1409" i="4" s="1"/>
  <c r="J1408" i="4"/>
  <c r="L1408" i="4" s="1"/>
  <c r="J1407" i="4"/>
  <c r="L1407" i="4" s="1"/>
  <c r="J1406" i="4"/>
  <c r="L1406" i="4" s="1"/>
  <c r="J1405" i="4"/>
  <c r="L1405" i="4" s="1"/>
  <c r="J1404" i="4"/>
  <c r="L1404" i="4" s="1"/>
  <c r="J1403" i="4"/>
  <c r="L1403" i="4" s="1"/>
  <c r="J1402" i="4"/>
  <c r="L1402" i="4" s="1"/>
  <c r="J1401" i="4"/>
  <c r="L1401" i="4" s="1"/>
  <c r="J1400" i="4"/>
  <c r="L1400" i="4" s="1"/>
  <c r="J1399" i="4"/>
  <c r="L1399" i="4" s="1"/>
  <c r="J1398" i="4"/>
  <c r="L1398" i="4" s="1"/>
  <c r="J1397" i="4"/>
  <c r="L1397" i="4" s="1"/>
  <c r="J1396" i="4"/>
  <c r="L1396" i="4" s="1"/>
  <c r="J1395" i="4"/>
  <c r="L1395" i="4" s="1"/>
  <c r="J1394" i="4"/>
  <c r="L1394" i="4" s="1"/>
  <c r="J1393" i="4"/>
  <c r="L1393" i="4" s="1"/>
  <c r="J1392" i="4"/>
  <c r="L1392" i="4" s="1"/>
  <c r="J1391" i="4"/>
  <c r="L1391" i="4" s="1"/>
  <c r="J1390" i="4"/>
  <c r="L1390" i="4" s="1"/>
  <c r="J1389" i="4"/>
  <c r="L1389" i="4" s="1"/>
  <c r="J1388" i="4"/>
  <c r="L1388" i="4" s="1"/>
  <c r="J1387" i="4"/>
  <c r="L1387" i="4" s="1"/>
  <c r="J1386" i="4"/>
  <c r="L1386" i="4" s="1"/>
  <c r="J1385" i="4"/>
  <c r="L1385" i="4" s="1"/>
  <c r="J1384" i="4"/>
  <c r="L1384" i="4" s="1"/>
  <c r="J1383" i="4"/>
  <c r="L1383" i="4" s="1"/>
  <c r="J1382" i="4"/>
  <c r="L1382" i="4" s="1"/>
  <c r="J1381" i="4"/>
  <c r="L1381" i="4" s="1"/>
  <c r="J1380" i="4"/>
  <c r="L1380" i="4" s="1"/>
  <c r="J1379" i="4"/>
  <c r="L1379" i="4" s="1"/>
  <c r="J1378" i="4"/>
  <c r="L1378" i="4" s="1"/>
  <c r="J1377" i="4"/>
  <c r="L1377" i="4" s="1"/>
  <c r="J1376" i="4"/>
  <c r="L1376" i="4" s="1"/>
  <c r="J1375" i="4"/>
  <c r="L1375" i="4" s="1"/>
  <c r="J1374" i="4"/>
  <c r="L1374" i="4" s="1"/>
  <c r="J1373" i="4"/>
  <c r="L1373" i="4" s="1"/>
  <c r="J1372" i="4"/>
  <c r="L1372" i="4" s="1"/>
  <c r="J1371" i="4"/>
  <c r="L1371" i="4" s="1"/>
  <c r="J1370" i="4"/>
  <c r="L1370" i="4" s="1"/>
  <c r="J1369" i="4"/>
  <c r="L1369" i="4" s="1"/>
  <c r="J1368" i="4"/>
  <c r="L1368" i="4" s="1"/>
  <c r="J1367" i="4"/>
  <c r="L1367" i="4" s="1"/>
  <c r="J1366" i="4"/>
  <c r="L1366" i="4" s="1"/>
  <c r="J1365" i="4"/>
  <c r="L1365" i="4" s="1"/>
  <c r="J1364" i="4"/>
  <c r="L1364" i="4" s="1"/>
  <c r="J1363" i="4"/>
  <c r="L1363" i="4" s="1"/>
  <c r="J1362" i="4"/>
  <c r="L1362" i="4" s="1"/>
  <c r="J1361" i="4"/>
  <c r="L1361" i="4" s="1"/>
  <c r="J1360" i="4"/>
  <c r="L1360" i="4" s="1"/>
  <c r="J1359" i="4"/>
  <c r="L1359" i="4" s="1"/>
  <c r="J1358" i="4"/>
  <c r="L1358" i="4" s="1"/>
  <c r="J1357" i="4"/>
  <c r="L1357" i="4" s="1"/>
  <c r="J1356" i="4"/>
  <c r="L1356" i="4" s="1"/>
  <c r="J1355" i="4"/>
  <c r="L1355" i="4" s="1"/>
  <c r="J1354" i="4"/>
  <c r="L1354" i="4" s="1"/>
  <c r="J1353" i="4"/>
  <c r="L1353" i="4" s="1"/>
  <c r="J1352" i="4"/>
  <c r="L1352" i="4" s="1"/>
  <c r="J1351" i="4"/>
  <c r="L1351" i="4" s="1"/>
  <c r="J1350" i="4"/>
  <c r="L1350" i="4" s="1"/>
  <c r="J1349" i="4"/>
  <c r="L1349" i="4" s="1"/>
  <c r="J1348" i="4"/>
  <c r="L1348" i="4" s="1"/>
  <c r="J1347" i="4"/>
  <c r="L1347" i="4" s="1"/>
  <c r="J1346" i="4"/>
  <c r="L1346" i="4" s="1"/>
  <c r="J1345" i="4"/>
  <c r="L1345" i="4" s="1"/>
  <c r="J1344" i="4"/>
  <c r="L1344" i="4" s="1"/>
  <c r="J1343" i="4"/>
  <c r="L1343" i="4" s="1"/>
  <c r="J1342" i="4"/>
  <c r="L1342" i="4" s="1"/>
  <c r="J1341" i="4"/>
  <c r="L1341" i="4" s="1"/>
  <c r="J1340" i="4"/>
  <c r="L1340" i="4" s="1"/>
  <c r="J1339" i="4"/>
  <c r="L1339" i="4" s="1"/>
  <c r="J1338" i="4"/>
  <c r="L1338" i="4" s="1"/>
  <c r="J1337" i="4"/>
  <c r="L1337" i="4" s="1"/>
  <c r="J1336" i="4"/>
  <c r="L1336" i="4" s="1"/>
  <c r="J1335" i="4"/>
  <c r="L1335" i="4" s="1"/>
  <c r="J1334" i="4"/>
  <c r="L1334" i="4" s="1"/>
  <c r="J1333" i="4"/>
  <c r="L1333" i="4" s="1"/>
  <c r="J1332" i="4"/>
  <c r="L1332" i="4" s="1"/>
  <c r="J1331" i="4"/>
  <c r="L1331" i="4" s="1"/>
  <c r="J1330" i="4"/>
  <c r="L1330" i="4" s="1"/>
  <c r="J1329" i="4"/>
  <c r="L1329" i="4" s="1"/>
  <c r="J1328" i="4"/>
  <c r="L1328" i="4" s="1"/>
  <c r="J1327" i="4"/>
  <c r="L1327" i="4" s="1"/>
  <c r="J1326" i="4"/>
  <c r="L1326" i="4" s="1"/>
  <c r="J1325" i="4"/>
  <c r="L1325" i="4" s="1"/>
  <c r="J1324" i="4"/>
  <c r="L1324" i="4" s="1"/>
  <c r="J1323" i="4"/>
  <c r="L1323" i="4" s="1"/>
  <c r="J1322" i="4"/>
  <c r="L1322" i="4" s="1"/>
  <c r="J1321" i="4"/>
  <c r="L1321" i="4" s="1"/>
  <c r="J1320" i="4"/>
  <c r="L1320" i="4" s="1"/>
  <c r="J1319" i="4"/>
  <c r="L1319" i="4" s="1"/>
  <c r="J1318" i="4"/>
  <c r="L1318" i="4" s="1"/>
  <c r="J1317" i="4"/>
  <c r="L1317" i="4" s="1"/>
  <c r="J1316" i="4"/>
  <c r="L1316" i="4" s="1"/>
  <c r="J1315" i="4"/>
  <c r="L1315" i="4" s="1"/>
  <c r="J1314" i="4"/>
  <c r="L1314" i="4" s="1"/>
  <c r="J1313" i="4"/>
  <c r="L1313" i="4" s="1"/>
  <c r="J1312" i="4"/>
  <c r="L1312" i="4" s="1"/>
  <c r="J1311" i="4"/>
  <c r="L1311" i="4" s="1"/>
  <c r="J1310" i="4"/>
  <c r="L1310" i="4" s="1"/>
  <c r="J1309" i="4"/>
  <c r="L1309" i="4" s="1"/>
  <c r="J1308" i="4"/>
  <c r="L1308" i="4" s="1"/>
  <c r="J1307" i="4"/>
  <c r="L1307" i="4" s="1"/>
  <c r="J1306" i="4"/>
  <c r="L1306" i="4" s="1"/>
  <c r="J1305" i="4"/>
  <c r="L1305" i="4" s="1"/>
  <c r="J1304" i="4"/>
  <c r="L1304" i="4" s="1"/>
  <c r="J1303" i="4"/>
  <c r="L1303" i="4" s="1"/>
  <c r="J1302" i="4"/>
  <c r="L1302" i="4" s="1"/>
  <c r="J1301" i="4"/>
  <c r="L1301" i="4" s="1"/>
  <c r="J1300" i="4"/>
  <c r="L1300" i="4" s="1"/>
  <c r="J1299" i="4"/>
  <c r="L1299" i="4" s="1"/>
  <c r="J1298" i="4"/>
  <c r="L1298" i="4" s="1"/>
  <c r="J1297" i="4"/>
  <c r="L1297" i="4" s="1"/>
  <c r="J1296" i="4"/>
  <c r="L1296" i="4" s="1"/>
  <c r="J1295" i="4"/>
  <c r="L1295" i="4" s="1"/>
  <c r="J1294" i="4"/>
  <c r="L1294" i="4" s="1"/>
  <c r="J1293" i="4"/>
  <c r="L1293" i="4" s="1"/>
  <c r="J1292" i="4"/>
  <c r="L1292" i="4" s="1"/>
  <c r="J1291" i="4"/>
  <c r="L1291" i="4" s="1"/>
  <c r="J1290" i="4"/>
  <c r="L1290" i="4" s="1"/>
  <c r="J1289" i="4"/>
  <c r="L1289" i="4" s="1"/>
  <c r="J1288" i="4"/>
  <c r="L1288" i="4" s="1"/>
  <c r="J1287" i="4"/>
  <c r="L1287" i="4" s="1"/>
  <c r="J1286" i="4"/>
  <c r="L1286" i="4" s="1"/>
  <c r="J1285" i="4"/>
  <c r="L1285" i="4" s="1"/>
  <c r="J1284" i="4"/>
  <c r="L1284" i="4" s="1"/>
  <c r="J1283" i="4"/>
  <c r="L1283" i="4" s="1"/>
  <c r="J1282" i="4"/>
  <c r="L1282" i="4" s="1"/>
  <c r="J1281" i="4"/>
  <c r="L1281" i="4" s="1"/>
  <c r="J1280" i="4"/>
  <c r="L1280" i="4" s="1"/>
  <c r="J1279" i="4"/>
  <c r="L1279" i="4" s="1"/>
  <c r="J1278" i="4"/>
  <c r="L1278" i="4" s="1"/>
  <c r="J1277" i="4"/>
  <c r="L1277" i="4" s="1"/>
  <c r="J1276" i="4"/>
  <c r="L1276" i="4" s="1"/>
  <c r="J1275" i="4"/>
  <c r="L1275" i="4" s="1"/>
  <c r="J1274" i="4"/>
  <c r="L1274" i="4" s="1"/>
  <c r="J1273" i="4"/>
  <c r="L1273" i="4" s="1"/>
  <c r="J1272" i="4"/>
  <c r="L1272" i="4" s="1"/>
  <c r="J1271" i="4"/>
  <c r="L1271" i="4" s="1"/>
  <c r="J1270" i="4"/>
  <c r="L1270" i="4" s="1"/>
  <c r="J1269" i="4"/>
  <c r="L1269" i="4" s="1"/>
  <c r="J1268" i="4"/>
  <c r="L1268" i="4" s="1"/>
  <c r="J1267" i="4"/>
  <c r="L1267" i="4" s="1"/>
  <c r="J1266" i="4"/>
  <c r="L1266" i="4" s="1"/>
  <c r="J1265" i="4"/>
  <c r="L1265" i="4" s="1"/>
  <c r="J1264" i="4"/>
  <c r="L1264" i="4" s="1"/>
  <c r="J1263" i="4"/>
  <c r="L1263" i="4" s="1"/>
  <c r="J1262" i="4"/>
  <c r="L1262" i="4" s="1"/>
  <c r="J1261" i="4"/>
  <c r="L1261" i="4" s="1"/>
  <c r="J1260" i="4"/>
  <c r="L1260" i="4" s="1"/>
  <c r="J1259" i="4"/>
  <c r="L1259" i="4" s="1"/>
  <c r="J1258" i="4"/>
  <c r="L1258" i="4" s="1"/>
  <c r="J1257" i="4"/>
  <c r="L1257" i="4" s="1"/>
  <c r="J1256" i="4"/>
  <c r="L1256" i="4" s="1"/>
  <c r="J1255" i="4"/>
  <c r="L1255" i="4" s="1"/>
  <c r="J1254" i="4"/>
  <c r="L1254" i="4" s="1"/>
  <c r="J1253" i="4"/>
  <c r="L1253" i="4" s="1"/>
  <c r="J1252" i="4"/>
  <c r="L1252" i="4" s="1"/>
  <c r="J1251" i="4"/>
  <c r="L1251" i="4" s="1"/>
  <c r="J1250" i="4"/>
  <c r="L1250" i="4" s="1"/>
  <c r="J1249" i="4"/>
  <c r="L1249" i="4" s="1"/>
  <c r="J1248" i="4"/>
  <c r="L1248" i="4" s="1"/>
  <c r="J1247" i="4"/>
  <c r="L1247" i="4" s="1"/>
  <c r="J1246" i="4"/>
  <c r="L1246" i="4" s="1"/>
  <c r="J1245" i="4"/>
  <c r="L1245" i="4" s="1"/>
  <c r="J1244" i="4"/>
  <c r="L1244" i="4" s="1"/>
  <c r="J1243" i="4"/>
  <c r="L1243" i="4" s="1"/>
  <c r="J1242" i="4"/>
  <c r="L1242" i="4" s="1"/>
  <c r="J1241" i="4"/>
  <c r="L1241" i="4" s="1"/>
  <c r="J1240" i="4"/>
  <c r="L1240" i="4" s="1"/>
  <c r="J1239" i="4"/>
  <c r="L1239" i="4" s="1"/>
  <c r="J1238" i="4"/>
  <c r="L1238" i="4" s="1"/>
  <c r="J1237" i="4"/>
  <c r="L1237" i="4" s="1"/>
  <c r="J1236" i="4"/>
  <c r="L1236" i="4" s="1"/>
  <c r="J1235" i="4"/>
  <c r="L1235" i="4" s="1"/>
  <c r="J1234" i="4"/>
  <c r="L1234" i="4" s="1"/>
  <c r="J1233" i="4"/>
  <c r="L1233" i="4" s="1"/>
  <c r="J1232" i="4"/>
  <c r="L1232" i="4" s="1"/>
  <c r="J1231" i="4"/>
  <c r="L1231" i="4" s="1"/>
  <c r="J1230" i="4"/>
  <c r="L1230" i="4" s="1"/>
  <c r="J1229" i="4"/>
  <c r="L1229" i="4" s="1"/>
  <c r="J1228" i="4"/>
  <c r="L1228" i="4" s="1"/>
  <c r="J1227" i="4"/>
  <c r="L1227" i="4" s="1"/>
  <c r="J1226" i="4"/>
  <c r="L1226" i="4" s="1"/>
  <c r="J1225" i="4"/>
  <c r="L1225" i="4" s="1"/>
  <c r="J1224" i="4"/>
  <c r="L1224" i="4" s="1"/>
  <c r="J1223" i="4"/>
  <c r="L1223" i="4" s="1"/>
  <c r="J1222" i="4"/>
  <c r="L1222" i="4" s="1"/>
  <c r="J1221" i="4"/>
  <c r="L1221" i="4" s="1"/>
  <c r="J1220" i="4"/>
  <c r="L1220" i="4" s="1"/>
  <c r="J1219" i="4"/>
  <c r="L1219" i="4" s="1"/>
  <c r="J1218" i="4"/>
  <c r="L1218" i="4" s="1"/>
  <c r="J1217" i="4"/>
  <c r="L1217" i="4" s="1"/>
  <c r="J1216" i="4"/>
  <c r="L1216" i="4" s="1"/>
  <c r="J1215" i="4"/>
  <c r="L1215" i="4" s="1"/>
  <c r="J1214" i="4"/>
  <c r="L1214" i="4" s="1"/>
  <c r="J1213" i="4"/>
  <c r="L1213" i="4" s="1"/>
  <c r="J1212" i="4"/>
  <c r="L1212" i="4" s="1"/>
  <c r="J1211" i="4"/>
  <c r="L1211" i="4" s="1"/>
  <c r="J1210" i="4"/>
  <c r="L1210" i="4" s="1"/>
  <c r="J1209" i="4"/>
  <c r="L1209" i="4" s="1"/>
  <c r="J1208" i="4"/>
  <c r="L1208" i="4" s="1"/>
  <c r="J1207" i="4"/>
  <c r="L1207" i="4" s="1"/>
  <c r="J1206" i="4"/>
  <c r="L1206" i="4" s="1"/>
  <c r="J1205" i="4"/>
  <c r="L1205" i="4" s="1"/>
  <c r="J1204" i="4"/>
  <c r="L1204" i="4" s="1"/>
  <c r="J1203" i="4"/>
  <c r="L1203" i="4" s="1"/>
  <c r="J1202" i="4"/>
  <c r="L1202" i="4" s="1"/>
  <c r="J1201" i="4"/>
  <c r="L1201" i="4" s="1"/>
  <c r="J1200" i="4"/>
  <c r="L1200" i="4" s="1"/>
  <c r="J1199" i="4"/>
  <c r="L1199" i="4" s="1"/>
  <c r="J1198" i="4"/>
  <c r="L1198" i="4" s="1"/>
  <c r="J1197" i="4"/>
  <c r="L1197" i="4" s="1"/>
  <c r="J1196" i="4"/>
  <c r="L1196" i="4" s="1"/>
  <c r="J1195" i="4"/>
  <c r="L1195" i="4" s="1"/>
  <c r="J1194" i="4"/>
  <c r="L1194" i="4" s="1"/>
  <c r="J1193" i="4"/>
  <c r="L1193" i="4" s="1"/>
  <c r="J1192" i="4"/>
  <c r="L1192" i="4" s="1"/>
  <c r="J1191" i="4"/>
  <c r="L1191" i="4" s="1"/>
  <c r="J1190" i="4"/>
  <c r="L1190" i="4" s="1"/>
  <c r="J1189" i="4"/>
  <c r="L1189" i="4" s="1"/>
  <c r="J1188" i="4"/>
  <c r="L1188" i="4" s="1"/>
  <c r="J1187" i="4"/>
  <c r="L1187" i="4" s="1"/>
  <c r="J1186" i="4"/>
  <c r="L1186" i="4" s="1"/>
  <c r="J1185" i="4"/>
  <c r="L1185" i="4" s="1"/>
  <c r="J1184" i="4"/>
  <c r="L1184" i="4" s="1"/>
  <c r="J1183" i="4"/>
  <c r="L1183" i="4" s="1"/>
  <c r="J1182" i="4"/>
  <c r="L1182" i="4" s="1"/>
  <c r="J1181" i="4"/>
  <c r="L1181" i="4" s="1"/>
  <c r="J1180" i="4"/>
  <c r="L1180" i="4" s="1"/>
  <c r="J1179" i="4"/>
  <c r="L1179" i="4" s="1"/>
  <c r="J1178" i="4"/>
  <c r="L1178" i="4" s="1"/>
  <c r="J1177" i="4"/>
  <c r="L1177" i="4" s="1"/>
  <c r="J1176" i="4"/>
  <c r="L1176" i="4" s="1"/>
  <c r="J1175" i="4"/>
  <c r="L1175" i="4" s="1"/>
  <c r="J1174" i="4"/>
  <c r="L1174" i="4" s="1"/>
  <c r="J1173" i="4"/>
  <c r="L1173" i="4" s="1"/>
  <c r="J1172" i="4"/>
  <c r="L1172" i="4" s="1"/>
  <c r="J1171" i="4"/>
  <c r="L1171" i="4" s="1"/>
  <c r="J1170" i="4"/>
  <c r="L1170" i="4" s="1"/>
  <c r="J1169" i="4"/>
  <c r="L1169" i="4" s="1"/>
  <c r="J1168" i="4"/>
  <c r="L1168" i="4" s="1"/>
  <c r="J1167" i="4"/>
  <c r="L1167" i="4" s="1"/>
  <c r="J1166" i="4"/>
  <c r="L1166" i="4" s="1"/>
  <c r="J1165" i="4"/>
  <c r="L1165" i="4" s="1"/>
  <c r="J1164" i="4"/>
  <c r="L1164" i="4" s="1"/>
  <c r="J1163" i="4"/>
  <c r="L1163" i="4" s="1"/>
  <c r="J1162" i="4"/>
  <c r="L1162" i="4" s="1"/>
  <c r="J1161" i="4"/>
  <c r="L1161" i="4" s="1"/>
  <c r="J1160" i="4"/>
  <c r="L1160" i="4" s="1"/>
  <c r="J1159" i="4"/>
  <c r="L1159" i="4" s="1"/>
  <c r="J1158" i="4"/>
  <c r="L1158" i="4" s="1"/>
  <c r="J1157" i="4"/>
  <c r="L1157" i="4" s="1"/>
  <c r="J1156" i="4"/>
  <c r="L1156" i="4" s="1"/>
  <c r="J1155" i="4"/>
  <c r="L1155" i="4" s="1"/>
  <c r="J1154" i="4"/>
  <c r="L1154" i="4" s="1"/>
  <c r="J1153" i="4"/>
  <c r="L1153" i="4" s="1"/>
  <c r="J1152" i="4"/>
  <c r="L1152" i="4" s="1"/>
  <c r="J1151" i="4"/>
  <c r="L1151" i="4" s="1"/>
  <c r="J1150" i="4"/>
  <c r="L1150" i="4" s="1"/>
  <c r="J1149" i="4"/>
  <c r="L1149" i="4" s="1"/>
  <c r="J1148" i="4"/>
  <c r="L1148" i="4" s="1"/>
  <c r="J1147" i="4"/>
  <c r="L1147" i="4" s="1"/>
  <c r="J1146" i="4"/>
  <c r="L1146" i="4" s="1"/>
  <c r="J1145" i="4"/>
  <c r="L1145" i="4" s="1"/>
  <c r="J1144" i="4"/>
  <c r="L1144" i="4" s="1"/>
  <c r="J1143" i="4"/>
  <c r="L1143" i="4" s="1"/>
  <c r="J1142" i="4"/>
  <c r="L1142" i="4" s="1"/>
  <c r="J1141" i="4"/>
  <c r="L1141" i="4" s="1"/>
  <c r="J1140" i="4"/>
  <c r="L1140" i="4" s="1"/>
  <c r="J1139" i="4"/>
  <c r="L1139" i="4" s="1"/>
  <c r="J1138" i="4"/>
  <c r="L1138" i="4" s="1"/>
  <c r="J1137" i="4"/>
  <c r="L1137" i="4" s="1"/>
  <c r="J1136" i="4"/>
  <c r="L1136" i="4" s="1"/>
  <c r="J1135" i="4"/>
  <c r="L1135" i="4" s="1"/>
  <c r="J1134" i="4"/>
  <c r="L1134" i="4" s="1"/>
  <c r="J1133" i="4"/>
  <c r="L1133" i="4" s="1"/>
  <c r="J1132" i="4"/>
  <c r="L1132" i="4" s="1"/>
  <c r="J1131" i="4"/>
  <c r="L1131" i="4" s="1"/>
  <c r="J1130" i="4"/>
  <c r="L1130" i="4" s="1"/>
  <c r="J1129" i="4"/>
  <c r="L1129" i="4" s="1"/>
  <c r="J1128" i="4"/>
  <c r="L1128" i="4" s="1"/>
  <c r="J1127" i="4"/>
  <c r="L1127" i="4" s="1"/>
  <c r="J1126" i="4"/>
  <c r="L1126" i="4" s="1"/>
  <c r="J1125" i="4"/>
  <c r="L1125" i="4" s="1"/>
  <c r="J1124" i="4"/>
  <c r="L1124" i="4" s="1"/>
  <c r="J1123" i="4"/>
  <c r="L1123" i="4" s="1"/>
  <c r="J1122" i="4"/>
  <c r="L1122" i="4" s="1"/>
  <c r="J1121" i="4"/>
  <c r="L1121" i="4" s="1"/>
  <c r="J1120" i="4"/>
  <c r="L1120" i="4" s="1"/>
  <c r="J1119" i="4"/>
  <c r="L1119" i="4" s="1"/>
  <c r="J1118" i="4"/>
  <c r="L1118" i="4" s="1"/>
  <c r="J1117" i="4"/>
  <c r="L1117" i="4" s="1"/>
  <c r="J1116" i="4"/>
  <c r="L1116" i="4" s="1"/>
  <c r="J1115" i="4"/>
  <c r="L1115" i="4" s="1"/>
  <c r="J1114" i="4"/>
  <c r="L1114" i="4" s="1"/>
  <c r="J1113" i="4"/>
  <c r="L1113" i="4" s="1"/>
  <c r="J1112" i="4"/>
  <c r="L1112" i="4" s="1"/>
  <c r="J1111" i="4"/>
  <c r="L1111" i="4" s="1"/>
  <c r="J1110" i="4"/>
  <c r="L1110" i="4" s="1"/>
  <c r="J1109" i="4"/>
  <c r="L1109" i="4" s="1"/>
  <c r="J1108" i="4"/>
  <c r="L1108" i="4" s="1"/>
  <c r="J1107" i="4"/>
  <c r="L1107" i="4" s="1"/>
  <c r="J1106" i="4"/>
  <c r="L1106" i="4" s="1"/>
  <c r="J1105" i="4"/>
  <c r="L1105" i="4" s="1"/>
  <c r="J1104" i="4"/>
  <c r="L1104" i="4" s="1"/>
  <c r="J1103" i="4"/>
  <c r="L1103" i="4" s="1"/>
  <c r="J1102" i="4"/>
  <c r="L1102" i="4" s="1"/>
  <c r="J1101" i="4"/>
  <c r="L1101" i="4" s="1"/>
  <c r="J1100" i="4"/>
  <c r="L1100" i="4" s="1"/>
  <c r="J1099" i="4"/>
  <c r="L1099" i="4" s="1"/>
  <c r="J1098" i="4"/>
  <c r="L1098" i="4" s="1"/>
  <c r="J1097" i="4"/>
  <c r="L1097" i="4" s="1"/>
  <c r="J1096" i="4"/>
  <c r="L1096" i="4" s="1"/>
  <c r="J1095" i="4"/>
  <c r="L1095" i="4" s="1"/>
  <c r="J1094" i="4"/>
  <c r="L1094" i="4" s="1"/>
  <c r="J1093" i="4"/>
  <c r="L1093" i="4" s="1"/>
  <c r="J1092" i="4"/>
  <c r="L1092" i="4" s="1"/>
  <c r="J1091" i="4"/>
  <c r="L1091" i="4" s="1"/>
  <c r="J1090" i="4"/>
  <c r="L1090" i="4" s="1"/>
  <c r="J1089" i="4"/>
  <c r="L1089" i="4" s="1"/>
  <c r="J1088" i="4"/>
  <c r="L1088" i="4" s="1"/>
  <c r="J1087" i="4"/>
  <c r="L1087" i="4" s="1"/>
  <c r="J1086" i="4"/>
  <c r="L1086" i="4" s="1"/>
  <c r="J1085" i="4"/>
  <c r="L1085" i="4" s="1"/>
  <c r="J1084" i="4"/>
  <c r="L1084" i="4" s="1"/>
  <c r="J1083" i="4"/>
  <c r="L1083" i="4" s="1"/>
  <c r="J1082" i="4"/>
  <c r="L1082" i="4" s="1"/>
  <c r="J1081" i="4"/>
  <c r="L1081" i="4" s="1"/>
  <c r="J1080" i="4"/>
  <c r="L1080" i="4" s="1"/>
  <c r="J1079" i="4"/>
  <c r="L1079" i="4" s="1"/>
  <c r="J1078" i="4"/>
  <c r="L1078" i="4" s="1"/>
  <c r="J1077" i="4"/>
  <c r="L1077" i="4" s="1"/>
  <c r="J1076" i="4"/>
  <c r="L1076" i="4" s="1"/>
  <c r="J1075" i="4"/>
  <c r="L1075" i="4" s="1"/>
  <c r="J1074" i="4"/>
  <c r="L1074" i="4" s="1"/>
  <c r="J1073" i="4"/>
  <c r="L1073" i="4" s="1"/>
  <c r="J1072" i="4"/>
  <c r="L1072" i="4" s="1"/>
  <c r="J1071" i="4"/>
  <c r="L1071" i="4" s="1"/>
  <c r="J1070" i="4"/>
  <c r="L1070" i="4" s="1"/>
  <c r="J1069" i="4"/>
  <c r="L1069" i="4" s="1"/>
  <c r="J1068" i="4"/>
  <c r="L1068" i="4" s="1"/>
  <c r="J1067" i="4"/>
  <c r="L1067" i="4" s="1"/>
  <c r="J1066" i="4"/>
  <c r="L1066" i="4" s="1"/>
  <c r="J1065" i="4"/>
  <c r="L1065" i="4" s="1"/>
  <c r="J1064" i="4"/>
  <c r="L1064" i="4" s="1"/>
  <c r="J1063" i="4"/>
  <c r="L1063" i="4" s="1"/>
  <c r="J1062" i="4"/>
  <c r="L1062" i="4" s="1"/>
  <c r="J1061" i="4"/>
  <c r="L1061" i="4" s="1"/>
  <c r="J1060" i="4"/>
  <c r="L1060" i="4" s="1"/>
  <c r="J1059" i="4"/>
  <c r="L1059" i="4" s="1"/>
  <c r="J1058" i="4"/>
  <c r="L1058" i="4" s="1"/>
  <c r="J1057" i="4"/>
  <c r="L1057" i="4" s="1"/>
  <c r="J1056" i="4"/>
  <c r="L1056" i="4" s="1"/>
  <c r="J1055" i="4"/>
  <c r="L1055" i="4" s="1"/>
  <c r="J1054" i="4"/>
  <c r="L1054" i="4" s="1"/>
  <c r="J1053" i="4"/>
  <c r="L1053" i="4" s="1"/>
  <c r="J1052" i="4"/>
  <c r="L1052" i="4" s="1"/>
  <c r="J1051" i="4"/>
  <c r="L1051" i="4" s="1"/>
  <c r="J1050" i="4"/>
  <c r="L1050" i="4" s="1"/>
  <c r="J1049" i="4"/>
  <c r="L1049" i="4" s="1"/>
  <c r="J1048" i="4"/>
  <c r="L1048" i="4" s="1"/>
  <c r="J1047" i="4"/>
  <c r="L1047" i="4" s="1"/>
  <c r="J1046" i="4"/>
  <c r="L1046" i="4" s="1"/>
  <c r="J1045" i="4"/>
  <c r="L1045" i="4" s="1"/>
  <c r="J1044" i="4"/>
  <c r="L1044" i="4" s="1"/>
  <c r="J1043" i="4"/>
  <c r="L1043" i="4" s="1"/>
  <c r="J1042" i="4"/>
  <c r="L1042" i="4" s="1"/>
  <c r="J1041" i="4"/>
  <c r="L1041" i="4" s="1"/>
  <c r="J1040" i="4"/>
  <c r="L1040" i="4" s="1"/>
  <c r="J1039" i="4"/>
  <c r="L1039" i="4" s="1"/>
  <c r="J1038" i="4"/>
  <c r="L1038" i="4" s="1"/>
  <c r="J1037" i="4"/>
  <c r="L1037" i="4" s="1"/>
  <c r="J1036" i="4"/>
  <c r="L1036" i="4" s="1"/>
  <c r="J1035" i="4"/>
  <c r="L1035" i="4" s="1"/>
  <c r="J1034" i="4"/>
  <c r="L1034" i="4" s="1"/>
  <c r="J1033" i="4"/>
  <c r="L1033" i="4" s="1"/>
  <c r="J1032" i="4"/>
  <c r="L1032" i="4" s="1"/>
  <c r="J1031" i="4"/>
  <c r="L1031" i="4" s="1"/>
  <c r="J1030" i="4"/>
  <c r="L1030" i="4" s="1"/>
  <c r="J1029" i="4"/>
  <c r="L1029" i="4" s="1"/>
  <c r="J1028" i="4"/>
  <c r="L1028" i="4" s="1"/>
  <c r="J1027" i="4"/>
  <c r="L1027" i="4" s="1"/>
  <c r="J1026" i="4"/>
  <c r="L1026" i="4" s="1"/>
  <c r="J1025" i="4"/>
  <c r="L1025" i="4" s="1"/>
  <c r="J1024" i="4"/>
  <c r="L1024" i="4" s="1"/>
  <c r="J1023" i="4"/>
  <c r="L1023" i="4" s="1"/>
  <c r="J1022" i="4"/>
  <c r="L1022" i="4" s="1"/>
  <c r="J1021" i="4"/>
  <c r="L1021" i="4" s="1"/>
  <c r="J1020" i="4"/>
  <c r="L1020" i="4" s="1"/>
  <c r="J1019" i="4"/>
  <c r="L1019" i="4" s="1"/>
  <c r="J1018" i="4"/>
  <c r="L1018" i="4" s="1"/>
  <c r="J1017" i="4"/>
  <c r="L1017" i="4" s="1"/>
  <c r="J1016" i="4"/>
  <c r="L1016" i="4" s="1"/>
  <c r="J1015" i="4"/>
  <c r="L1015" i="4" s="1"/>
  <c r="J1014" i="4"/>
  <c r="L1014" i="4" s="1"/>
  <c r="J1013" i="4"/>
  <c r="L1013" i="4" s="1"/>
  <c r="J1012" i="4"/>
  <c r="L1012" i="4" s="1"/>
  <c r="J1011" i="4"/>
  <c r="L1011" i="4" s="1"/>
  <c r="J1010" i="4"/>
  <c r="L1010" i="4" s="1"/>
  <c r="J1009" i="4"/>
  <c r="L1009" i="4" s="1"/>
  <c r="J1008" i="4"/>
  <c r="L1008" i="4" s="1"/>
  <c r="J1007" i="4"/>
  <c r="L1007" i="4" s="1"/>
  <c r="J1006" i="4"/>
  <c r="L1006" i="4" s="1"/>
  <c r="J1005" i="4"/>
  <c r="L1005" i="4" s="1"/>
  <c r="J1004" i="4"/>
  <c r="L1004" i="4" s="1"/>
  <c r="J1003" i="4"/>
  <c r="L1003" i="4" s="1"/>
  <c r="J1002" i="4"/>
  <c r="L1002" i="4" s="1"/>
  <c r="J1001" i="4"/>
  <c r="L1001" i="4" s="1"/>
  <c r="J1000" i="4"/>
  <c r="L1000" i="4" s="1"/>
  <c r="J999" i="4"/>
  <c r="L999" i="4" s="1"/>
  <c r="J998" i="4"/>
  <c r="L998" i="4" s="1"/>
  <c r="J997" i="4"/>
  <c r="L997" i="4" s="1"/>
  <c r="J996" i="4"/>
  <c r="L996" i="4" s="1"/>
  <c r="J995" i="4"/>
  <c r="L995" i="4" s="1"/>
  <c r="J994" i="4"/>
  <c r="L994" i="4" s="1"/>
  <c r="J993" i="4"/>
  <c r="L993" i="4" s="1"/>
  <c r="J992" i="4"/>
  <c r="L992" i="4" s="1"/>
  <c r="J991" i="4"/>
  <c r="L991" i="4" s="1"/>
  <c r="J990" i="4"/>
  <c r="L990" i="4" s="1"/>
  <c r="J989" i="4"/>
  <c r="L989" i="4" s="1"/>
  <c r="J988" i="4"/>
  <c r="L988" i="4" s="1"/>
  <c r="J987" i="4"/>
  <c r="L987" i="4" s="1"/>
  <c r="J986" i="4"/>
  <c r="L986" i="4" s="1"/>
  <c r="J985" i="4"/>
  <c r="L985" i="4" s="1"/>
  <c r="J984" i="4"/>
  <c r="L984" i="4" s="1"/>
  <c r="J983" i="4"/>
  <c r="L983" i="4" s="1"/>
  <c r="J982" i="4"/>
  <c r="L982" i="4" s="1"/>
  <c r="J981" i="4"/>
  <c r="L981" i="4" s="1"/>
  <c r="J980" i="4"/>
  <c r="L980" i="4" s="1"/>
  <c r="J979" i="4"/>
  <c r="L979" i="4" s="1"/>
  <c r="J978" i="4"/>
  <c r="L978" i="4" s="1"/>
  <c r="J977" i="4"/>
  <c r="L977" i="4" s="1"/>
  <c r="J976" i="4"/>
  <c r="L976" i="4" s="1"/>
  <c r="J975" i="4"/>
  <c r="L975" i="4" s="1"/>
  <c r="J974" i="4"/>
  <c r="L974" i="4" s="1"/>
  <c r="J973" i="4"/>
  <c r="L973" i="4" s="1"/>
  <c r="J972" i="4"/>
  <c r="L972" i="4" s="1"/>
  <c r="J971" i="4"/>
  <c r="L971" i="4" s="1"/>
  <c r="J970" i="4"/>
  <c r="L970" i="4" s="1"/>
  <c r="J969" i="4"/>
  <c r="L969" i="4" s="1"/>
  <c r="J968" i="4"/>
  <c r="L968" i="4" s="1"/>
  <c r="J967" i="4"/>
  <c r="L967" i="4" s="1"/>
  <c r="J966" i="4"/>
  <c r="L966" i="4" s="1"/>
  <c r="J965" i="4"/>
  <c r="L965" i="4" s="1"/>
  <c r="J964" i="4"/>
  <c r="L964" i="4" s="1"/>
  <c r="J963" i="4"/>
  <c r="L963" i="4" s="1"/>
  <c r="J962" i="4"/>
  <c r="L962" i="4" s="1"/>
  <c r="J961" i="4"/>
  <c r="L961" i="4" s="1"/>
  <c r="J960" i="4"/>
  <c r="L960" i="4" s="1"/>
  <c r="J959" i="4"/>
  <c r="L959" i="4" s="1"/>
  <c r="J958" i="4"/>
  <c r="L958" i="4" s="1"/>
  <c r="J957" i="4"/>
  <c r="L957" i="4" s="1"/>
  <c r="J956" i="4"/>
  <c r="L956" i="4" s="1"/>
  <c r="J955" i="4"/>
  <c r="L955" i="4" s="1"/>
  <c r="J954" i="4"/>
  <c r="L954" i="4" s="1"/>
  <c r="J953" i="4"/>
  <c r="L953" i="4" s="1"/>
  <c r="J952" i="4"/>
  <c r="L952" i="4" s="1"/>
  <c r="J951" i="4"/>
  <c r="L951" i="4" s="1"/>
  <c r="J950" i="4"/>
  <c r="L950" i="4" s="1"/>
  <c r="J949" i="4"/>
  <c r="L949" i="4" s="1"/>
  <c r="J948" i="4"/>
  <c r="L948" i="4" s="1"/>
  <c r="J947" i="4"/>
  <c r="L947" i="4" s="1"/>
  <c r="J946" i="4"/>
  <c r="L946" i="4" s="1"/>
  <c r="J945" i="4"/>
  <c r="L945" i="4" s="1"/>
  <c r="J944" i="4"/>
  <c r="L944" i="4" s="1"/>
  <c r="J943" i="4"/>
  <c r="L943" i="4" s="1"/>
  <c r="J942" i="4"/>
  <c r="L942" i="4" s="1"/>
  <c r="J941" i="4"/>
  <c r="L941" i="4" s="1"/>
  <c r="J940" i="4"/>
  <c r="L940" i="4" s="1"/>
  <c r="J939" i="4"/>
  <c r="L939" i="4" s="1"/>
  <c r="J938" i="4"/>
  <c r="L938" i="4" s="1"/>
  <c r="J937" i="4"/>
  <c r="L937" i="4" s="1"/>
  <c r="J936" i="4"/>
  <c r="L936" i="4" s="1"/>
  <c r="J935" i="4"/>
  <c r="L935" i="4" s="1"/>
  <c r="J934" i="4"/>
  <c r="L934" i="4" s="1"/>
  <c r="J933" i="4"/>
  <c r="L933" i="4" s="1"/>
  <c r="J932" i="4"/>
  <c r="L932" i="4" s="1"/>
  <c r="J931" i="4"/>
  <c r="L931" i="4" s="1"/>
  <c r="J930" i="4"/>
  <c r="L930" i="4" s="1"/>
  <c r="J929" i="4"/>
  <c r="L929" i="4" s="1"/>
  <c r="J928" i="4"/>
  <c r="L928" i="4" s="1"/>
  <c r="J927" i="4"/>
  <c r="L927" i="4" s="1"/>
  <c r="J926" i="4"/>
  <c r="L926" i="4" s="1"/>
  <c r="J925" i="4"/>
  <c r="L925" i="4" s="1"/>
  <c r="J924" i="4"/>
  <c r="L924" i="4" s="1"/>
  <c r="J923" i="4"/>
  <c r="L923" i="4" s="1"/>
  <c r="J922" i="4"/>
  <c r="L922" i="4" s="1"/>
  <c r="J921" i="4"/>
  <c r="L921" i="4" s="1"/>
  <c r="J920" i="4"/>
  <c r="L920" i="4" s="1"/>
  <c r="J919" i="4"/>
  <c r="L919" i="4" s="1"/>
  <c r="J918" i="4"/>
  <c r="L918" i="4" s="1"/>
  <c r="J917" i="4"/>
  <c r="L917" i="4" s="1"/>
  <c r="J916" i="4"/>
  <c r="L916" i="4" s="1"/>
  <c r="J915" i="4"/>
  <c r="L915" i="4" s="1"/>
  <c r="J914" i="4"/>
  <c r="L914" i="4" s="1"/>
  <c r="J913" i="4"/>
  <c r="L913" i="4" s="1"/>
  <c r="J912" i="4"/>
  <c r="L912" i="4" s="1"/>
  <c r="J911" i="4"/>
  <c r="L911" i="4" s="1"/>
  <c r="J910" i="4"/>
  <c r="L910" i="4" s="1"/>
  <c r="J909" i="4"/>
  <c r="L909" i="4" s="1"/>
  <c r="J908" i="4"/>
  <c r="L908" i="4" s="1"/>
  <c r="J907" i="4"/>
  <c r="L907" i="4" s="1"/>
  <c r="J906" i="4"/>
  <c r="L906" i="4" s="1"/>
  <c r="J905" i="4"/>
  <c r="L905" i="4" s="1"/>
  <c r="J904" i="4"/>
  <c r="L904" i="4" s="1"/>
  <c r="J903" i="4"/>
  <c r="L903" i="4" s="1"/>
  <c r="J902" i="4"/>
  <c r="L902" i="4" s="1"/>
  <c r="J901" i="4"/>
  <c r="L901" i="4" s="1"/>
  <c r="J900" i="4"/>
  <c r="L900" i="4" s="1"/>
  <c r="J899" i="4"/>
  <c r="L899" i="4" s="1"/>
  <c r="J898" i="4"/>
  <c r="L898" i="4" s="1"/>
  <c r="J897" i="4"/>
  <c r="L897" i="4" s="1"/>
  <c r="J896" i="4"/>
  <c r="L896" i="4" s="1"/>
  <c r="J895" i="4"/>
  <c r="L895" i="4" s="1"/>
  <c r="J894" i="4"/>
  <c r="L894" i="4" s="1"/>
  <c r="J893" i="4"/>
  <c r="L893" i="4" s="1"/>
  <c r="J892" i="4"/>
  <c r="L892" i="4" s="1"/>
  <c r="J891" i="4"/>
  <c r="L891" i="4" s="1"/>
  <c r="J890" i="4"/>
  <c r="L890" i="4" s="1"/>
  <c r="J889" i="4"/>
  <c r="L889" i="4" s="1"/>
  <c r="J888" i="4"/>
  <c r="L888" i="4" s="1"/>
  <c r="J887" i="4"/>
  <c r="L887" i="4" s="1"/>
  <c r="J886" i="4"/>
  <c r="L886" i="4" s="1"/>
  <c r="J885" i="4"/>
  <c r="L885" i="4" s="1"/>
  <c r="J884" i="4"/>
  <c r="L884" i="4" s="1"/>
  <c r="J883" i="4"/>
  <c r="L883" i="4" s="1"/>
  <c r="J882" i="4"/>
  <c r="L882" i="4" s="1"/>
  <c r="J881" i="4"/>
  <c r="L881" i="4" s="1"/>
  <c r="J880" i="4"/>
  <c r="L880" i="4" s="1"/>
  <c r="J879" i="4"/>
  <c r="L879" i="4" s="1"/>
  <c r="J878" i="4"/>
  <c r="L878" i="4" s="1"/>
  <c r="J877" i="4"/>
  <c r="L877" i="4" s="1"/>
  <c r="J876" i="4"/>
  <c r="L876" i="4" s="1"/>
  <c r="J875" i="4"/>
  <c r="L875" i="4" s="1"/>
  <c r="J874" i="4"/>
  <c r="L874" i="4" s="1"/>
  <c r="J873" i="4"/>
  <c r="L873" i="4" s="1"/>
  <c r="J872" i="4"/>
  <c r="L872" i="4" s="1"/>
  <c r="J871" i="4"/>
  <c r="L871" i="4" s="1"/>
  <c r="J870" i="4"/>
  <c r="L870" i="4" s="1"/>
  <c r="J869" i="4"/>
  <c r="L869" i="4" s="1"/>
  <c r="J868" i="4"/>
  <c r="L868" i="4" s="1"/>
  <c r="J867" i="4"/>
  <c r="L867" i="4" s="1"/>
  <c r="J866" i="4"/>
  <c r="L866" i="4" s="1"/>
  <c r="J865" i="4"/>
  <c r="L865" i="4" s="1"/>
  <c r="J864" i="4"/>
  <c r="L864" i="4" s="1"/>
  <c r="J863" i="4"/>
  <c r="L863" i="4" s="1"/>
  <c r="J862" i="4"/>
  <c r="L862" i="4" s="1"/>
  <c r="J861" i="4"/>
  <c r="L861" i="4" s="1"/>
  <c r="J860" i="4"/>
  <c r="L860" i="4" s="1"/>
  <c r="J859" i="4"/>
  <c r="L859" i="4" s="1"/>
  <c r="J858" i="4"/>
  <c r="L858" i="4" s="1"/>
  <c r="J857" i="4"/>
  <c r="L857" i="4" s="1"/>
  <c r="J856" i="4"/>
  <c r="L856" i="4" s="1"/>
  <c r="J855" i="4"/>
  <c r="L855" i="4" s="1"/>
  <c r="J854" i="4"/>
  <c r="L854" i="4" s="1"/>
  <c r="J853" i="4"/>
  <c r="L853" i="4" s="1"/>
  <c r="J852" i="4"/>
  <c r="L852" i="4" s="1"/>
  <c r="J851" i="4"/>
  <c r="L851" i="4" s="1"/>
  <c r="J850" i="4"/>
  <c r="L850" i="4" s="1"/>
  <c r="J849" i="4"/>
  <c r="L849" i="4" s="1"/>
  <c r="J848" i="4"/>
  <c r="L848" i="4" s="1"/>
  <c r="J847" i="4"/>
  <c r="L847" i="4" s="1"/>
  <c r="J846" i="4"/>
  <c r="L846" i="4" s="1"/>
  <c r="J845" i="4"/>
  <c r="L845" i="4" s="1"/>
  <c r="J844" i="4"/>
  <c r="L844" i="4" s="1"/>
  <c r="J843" i="4"/>
  <c r="L843" i="4" s="1"/>
  <c r="J842" i="4"/>
  <c r="L842" i="4" s="1"/>
  <c r="J841" i="4"/>
  <c r="L841" i="4" s="1"/>
  <c r="J840" i="4"/>
  <c r="L840" i="4" s="1"/>
  <c r="J839" i="4"/>
  <c r="L839" i="4" s="1"/>
  <c r="J838" i="4"/>
  <c r="L838" i="4" s="1"/>
  <c r="J837" i="4"/>
  <c r="L837" i="4" s="1"/>
  <c r="J836" i="4"/>
  <c r="L836" i="4" s="1"/>
  <c r="J835" i="4"/>
  <c r="L835" i="4" s="1"/>
  <c r="J834" i="4"/>
  <c r="L834" i="4" s="1"/>
  <c r="J833" i="4"/>
  <c r="L833" i="4" s="1"/>
  <c r="J832" i="4"/>
  <c r="L832" i="4" s="1"/>
  <c r="J831" i="4"/>
  <c r="L831" i="4" s="1"/>
  <c r="J830" i="4"/>
  <c r="L830" i="4" s="1"/>
  <c r="J829" i="4"/>
  <c r="L829" i="4" s="1"/>
  <c r="J828" i="4"/>
  <c r="L828" i="4" s="1"/>
  <c r="J827" i="4"/>
  <c r="L827" i="4" s="1"/>
  <c r="J826" i="4"/>
  <c r="L826" i="4" s="1"/>
  <c r="J825" i="4"/>
  <c r="L825" i="4" s="1"/>
  <c r="J824" i="4"/>
  <c r="L824" i="4" s="1"/>
  <c r="J823" i="4"/>
  <c r="L823" i="4" s="1"/>
  <c r="J822" i="4"/>
  <c r="L822" i="4" s="1"/>
  <c r="J821" i="4"/>
  <c r="L821" i="4" s="1"/>
  <c r="J820" i="4"/>
  <c r="L820" i="4" s="1"/>
  <c r="J819" i="4"/>
  <c r="L819" i="4" s="1"/>
  <c r="J818" i="4"/>
  <c r="L818" i="4" s="1"/>
  <c r="J817" i="4"/>
  <c r="L817" i="4" s="1"/>
  <c r="J816" i="4"/>
  <c r="L816" i="4" s="1"/>
  <c r="J815" i="4"/>
  <c r="L815" i="4" s="1"/>
  <c r="J814" i="4"/>
  <c r="L814" i="4" s="1"/>
  <c r="J813" i="4"/>
  <c r="L813" i="4" s="1"/>
  <c r="J812" i="4"/>
  <c r="L812" i="4" s="1"/>
  <c r="J811" i="4"/>
  <c r="L811" i="4" s="1"/>
  <c r="J810" i="4"/>
  <c r="L810" i="4" s="1"/>
  <c r="J809" i="4"/>
  <c r="L809" i="4" s="1"/>
  <c r="J808" i="4"/>
  <c r="L808" i="4" s="1"/>
  <c r="J807" i="4"/>
  <c r="L807" i="4" s="1"/>
  <c r="J806" i="4"/>
  <c r="L806" i="4" s="1"/>
  <c r="J805" i="4"/>
  <c r="L805" i="4" s="1"/>
  <c r="J804" i="4"/>
  <c r="L804" i="4" s="1"/>
  <c r="J803" i="4"/>
  <c r="L803" i="4" s="1"/>
  <c r="J802" i="4"/>
  <c r="L802" i="4" s="1"/>
  <c r="J801" i="4"/>
  <c r="L801" i="4" s="1"/>
  <c r="J800" i="4"/>
  <c r="L800" i="4" s="1"/>
  <c r="J799" i="4"/>
  <c r="L799" i="4" s="1"/>
  <c r="J798" i="4"/>
  <c r="L798" i="4" s="1"/>
  <c r="J797" i="4"/>
  <c r="L797" i="4" s="1"/>
  <c r="J796" i="4"/>
  <c r="L796" i="4" s="1"/>
  <c r="J795" i="4"/>
  <c r="L795" i="4" s="1"/>
  <c r="J794" i="4"/>
  <c r="L794" i="4" s="1"/>
  <c r="J793" i="4"/>
  <c r="L793" i="4" s="1"/>
  <c r="J792" i="4"/>
  <c r="L792" i="4" s="1"/>
  <c r="J791" i="4"/>
  <c r="L791" i="4" s="1"/>
  <c r="J790" i="4"/>
  <c r="L790" i="4" s="1"/>
  <c r="J789" i="4"/>
  <c r="L789" i="4" s="1"/>
  <c r="J788" i="4"/>
  <c r="L788" i="4" s="1"/>
  <c r="J787" i="4"/>
  <c r="L787" i="4" s="1"/>
  <c r="J786" i="4"/>
  <c r="L786" i="4" s="1"/>
  <c r="J785" i="4"/>
  <c r="L785" i="4" s="1"/>
  <c r="J784" i="4"/>
  <c r="L784" i="4" s="1"/>
  <c r="J783" i="4"/>
  <c r="L783" i="4" s="1"/>
  <c r="J782" i="4"/>
  <c r="L782" i="4" s="1"/>
  <c r="J781" i="4"/>
  <c r="L781" i="4" s="1"/>
  <c r="J780" i="4"/>
  <c r="L780" i="4" s="1"/>
  <c r="J779" i="4"/>
  <c r="L779" i="4" s="1"/>
  <c r="J778" i="4"/>
  <c r="L778" i="4" s="1"/>
  <c r="J777" i="4"/>
  <c r="L777" i="4" s="1"/>
  <c r="J776" i="4"/>
  <c r="L776" i="4" s="1"/>
  <c r="J775" i="4"/>
  <c r="L775" i="4" s="1"/>
  <c r="J774" i="4"/>
  <c r="L774" i="4" s="1"/>
  <c r="J773" i="4"/>
  <c r="L773" i="4" s="1"/>
  <c r="J772" i="4"/>
  <c r="L772" i="4" s="1"/>
  <c r="J771" i="4"/>
  <c r="L771" i="4" s="1"/>
  <c r="J770" i="4"/>
  <c r="L770" i="4" s="1"/>
  <c r="J769" i="4"/>
  <c r="L769" i="4" s="1"/>
  <c r="J768" i="4"/>
  <c r="L768" i="4" s="1"/>
  <c r="J767" i="4"/>
  <c r="L767" i="4" s="1"/>
  <c r="J766" i="4"/>
  <c r="L766" i="4" s="1"/>
  <c r="J765" i="4"/>
  <c r="L765" i="4" s="1"/>
  <c r="J764" i="4"/>
  <c r="L764" i="4" s="1"/>
  <c r="J763" i="4"/>
  <c r="L763" i="4" s="1"/>
  <c r="J762" i="4"/>
  <c r="L762" i="4" s="1"/>
  <c r="J761" i="4"/>
  <c r="L761" i="4" s="1"/>
  <c r="J760" i="4"/>
  <c r="L760" i="4" s="1"/>
  <c r="J759" i="4"/>
  <c r="L759" i="4" s="1"/>
  <c r="J758" i="4"/>
  <c r="L758" i="4" s="1"/>
  <c r="J757" i="4"/>
  <c r="L757" i="4" s="1"/>
  <c r="J756" i="4"/>
  <c r="L756" i="4" s="1"/>
  <c r="J755" i="4"/>
  <c r="L755" i="4" s="1"/>
  <c r="J754" i="4"/>
  <c r="L754" i="4" s="1"/>
  <c r="J753" i="4"/>
  <c r="L753" i="4" s="1"/>
  <c r="J752" i="4"/>
  <c r="L752" i="4" s="1"/>
  <c r="J751" i="4"/>
  <c r="L751" i="4" s="1"/>
  <c r="J750" i="4"/>
  <c r="L750" i="4" s="1"/>
  <c r="J749" i="4"/>
  <c r="L749" i="4" s="1"/>
  <c r="J748" i="4"/>
  <c r="L748" i="4" s="1"/>
  <c r="J747" i="4"/>
  <c r="L747" i="4" s="1"/>
  <c r="J746" i="4"/>
  <c r="L746" i="4" s="1"/>
  <c r="J745" i="4"/>
  <c r="L745" i="4" s="1"/>
  <c r="J744" i="4"/>
  <c r="L744" i="4" s="1"/>
  <c r="J743" i="4"/>
  <c r="L743" i="4" s="1"/>
  <c r="J742" i="4"/>
  <c r="L742" i="4" s="1"/>
  <c r="J741" i="4"/>
  <c r="L741" i="4" s="1"/>
  <c r="J740" i="4"/>
  <c r="L740" i="4" s="1"/>
  <c r="J739" i="4"/>
  <c r="L739" i="4" s="1"/>
  <c r="J738" i="4"/>
  <c r="L738" i="4" s="1"/>
  <c r="J737" i="4"/>
  <c r="L737" i="4" s="1"/>
  <c r="J736" i="4"/>
  <c r="L736" i="4" s="1"/>
  <c r="J735" i="4"/>
  <c r="L735" i="4" s="1"/>
  <c r="J734" i="4"/>
  <c r="L734" i="4" s="1"/>
  <c r="J733" i="4"/>
  <c r="L733" i="4" s="1"/>
  <c r="J732" i="4"/>
  <c r="L732" i="4" s="1"/>
  <c r="J731" i="4"/>
  <c r="L731" i="4" s="1"/>
  <c r="J730" i="4"/>
  <c r="L730" i="4" s="1"/>
  <c r="J729" i="4"/>
  <c r="L729" i="4" s="1"/>
  <c r="J728" i="4"/>
  <c r="L728" i="4" s="1"/>
  <c r="J727" i="4"/>
  <c r="L727" i="4" s="1"/>
  <c r="J726" i="4"/>
  <c r="L726" i="4" s="1"/>
  <c r="J725" i="4"/>
  <c r="L725" i="4" s="1"/>
  <c r="J724" i="4"/>
  <c r="L724" i="4" s="1"/>
  <c r="J723" i="4"/>
  <c r="L723" i="4" s="1"/>
  <c r="J722" i="4"/>
  <c r="L722" i="4" s="1"/>
  <c r="J721" i="4"/>
  <c r="L721" i="4" s="1"/>
  <c r="J720" i="4"/>
  <c r="L720" i="4" s="1"/>
  <c r="J719" i="4"/>
  <c r="L719" i="4" s="1"/>
  <c r="J718" i="4"/>
  <c r="L718" i="4" s="1"/>
  <c r="J717" i="4"/>
  <c r="L717" i="4" s="1"/>
  <c r="J716" i="4"/>
  <c r="L716" i="4" s="1"/>
  <c r="J715" i="4"/>
  <c r="L715" i="4" s="1"/>
  <c r="J714" i="4"/>
  <c r="L714" i="4" s="1"/>
  <c r="J713" i="4"/>
  <c r="L713" i="4" s="1"/>
  <c r="J712" i="4"/>
  <c r="L712" i="4" s="1"/>
  <c r="J711" i="4"/>
  <c r="L711" i="4" s="1"/>
  <c r="J710" i="4"/>
  <c r="L710" i="4" s="1"/>
  <c r="J709" i="4"/>
  <c r="L709" i="4" s="1"/>
  <c r="J708" i="4"/>
  <c r="L708" i="4" s="1"/>
  <c r="J707" i="4"/>
  <c r="L707" i="4" s="1"/>
  <c r="J706" i="4"/>
  <c r="L706" i="4" s="1"/>
  <c r="J705" i="4"/>
  <c r="L705" i="4" s="1"/>
  <c r="J704" i="4"/>
  <c r="L704" i="4" s="1"/>
  <c r="J703" i="4"/>
  <c r="L703" i="4" s="1"/>
  <c r="J702" i="4"/>
  <c r="L702" i="4" s="1"/>
  <c r="J701" i="4"/>
  <c r="L701" i="4" s="1"/>
  <c r="J700" i="4"/>
  <c r="L700" i="4" s="1"/>
  <c r="J699" i="4"/>
  <c r="L699" i="4" s="1"/>
  <c r="J698" i="4"/>
  <c r="L698" i="4" s="1"/>
  <c r="J697" i="4"/>
  <c r="L697" i="4" s="1"/>
  <c r="J696" i="4"/>
  <c r="L696" i="4" s="1"/>
  <c r="J695" i="4"/>
  <c r="L695" i="4" s="1"/>
  <c r="J694" i="4"/>
  <c r="L694" i="4" s="1"/>
  <c r="J693" i="4"/>
  <c r="L693" i="4" s="1"/>
  <c r="J692" i="4"/>
  <c r="L692" i="4" s="1"/>
  <c r="J691" i="4"/>
  <c r="L691" i="4" s="1"/>
  <c r="J690" i="4"/>
  <c r="L690" i="4" s="1"/>
  <c r="J689" i="4"/>
  <c r="L689" i="4" s="1"/>
  <c r="J688" i="4"/>
  <c r="L688" i="4" s="1"/>
  <c r="J687" i="4"/>
  <c r="L687" i="4" s="1"/>
  <c r="J686" i="4"/>
  <c r="L686" i="4" s="1"/>
  <c r="J685" i="4"/>
  <c r="L685" i="4" s="1"/>
  <c r="J684" i="4"/>
  <c r="L684" i="4" s="1"/>
  <c r="J683" i="4"/>
  <c r="L683" i="4" s="1"/>
  <c r="J682" i="4"/>
  <c r="L682" i="4" s="1"/>
  <c r="J681" i="4"/>
  <c r="L681" i="4" s="1"/>
  <c r="J680" i="4"/>
  <c r="L680" i="4" s="1"/>
  <c r="J679" i="4"/>
  <c r="L679" i="4" s="1"/>
  <c r="J678" i="4"/>
  <c r="L678" i="4" s="1"/>
  <c r="J677" i="4"/>
  <c r="L677" i="4" s="1"/>
  <c r="J676" i="4"/>
  <c r="L676" i="4" s="1"/>
  <c r="J675" i="4"/>
  <c r="L675" i="4" s="1"/>
  <c r="J674" i="4"/>
  <c r="L674" i="4" s="1"/>
  <c r="J673" i="4"/>
  <c r="L673" i="4" s="1"/>
  <c r="J672" i="4"/>
  <c r="L672" i="4" s="1"/>
  <c r="J671" i="4"/>
  <c r="L671" i="4" s="1"/>
  <c r="J670" i="4"/>
  <c r="L670" i="4" s="1"/>
  <c r="J669" i="4"/>
  <c r="L669" i="4" s="1"/>
  <c r="J668" i="4"/>
  <c r="L668" i="4" s="1"/>
  <c r="J667" i="4"/>
  <c r="L667" i="4" s="1"/>
  <c r="J666" i="4"/>
  <c r="L666" i="4" s="1"/>
  <c r="J665" i="4"/>
  <c r="L665" i="4" s="1"/>
  <c r="J664" i="4"/>
  <c r="L664" i="4" s="1"/>
  <c r="J663" i="4"/>
  <c r="L663" i="4" s="1"/>
  <c r="J662" i="4"/>
  <c r="L662" i="4" s="1"/>
  <c r="J661" i="4"/>
  <c r="L661" i="4" s="1"/>
  <c r="J660" i="4"/>
  <c r="L660" i="4" s="1"/>
  <c r="J659" i="4"/>
  <c r="L659" i="4" s="1"/>
  <c r="J658" i="4"/>
  <c r="L658" i="4" s="1"/>
  <c r="J657" i="4"/>
  <c r="L657" i="4" s="1"/>
  <c r="J656" i="4"/>
  <c r="L656" i="4" s="1"/>
  <c r="J655" i="4"/>
  <c r="L655" i="4" s="1"/>
  <c r="J654" i="4"/>
  <c r="L654" i="4" s="1"/>
  <c r="J653" i="4"/>
  <c r="L653" i="4" s="1"/>
  <c r="J652" i="4"/>
  <c r="L652" i="4" s="1"/>
  <c r="J651" i="4"/>
  <c r="L651" i="4" s="1"/>
  <c r="J650" i="4"/>
  <c r="L650" i="4" s="1"/>
  <c r="J649" i="4"/>
  <c r="L649" i="4" s="1"/>
  <c r="J648" i="4"/>
  <c r="L648" i="4" s="1"/>
  <c r="J647" i="4"/>
  <c r="L647" i="4" s="1"/>
  <c r="J646" i="4"/>
  <c r="L646" i="4" s="1"/>
  <c r="J645" i="4"/>
  <c r="L645" i="4" s="1"/>
  <c r="J644" i="4"/>
  <c r="L644" i="4" s="1"/>
  <c r="J643" i="4"/>
  <c r="L643" i="4" s="1"/>
  <c r="J642" i="4"/>
  <c r="L642" i="4" s="1"/>
  <c r="J641" i="4"/>
  <c r="L641" i="4" s="1"/>
  <c r="J640" i="4"/>
  <c r="L640" i="4" s="1"/>
  <c r="J639" i="4"/>
  <c r="L639" i="4" s="1"/>
  <c r="J638" i="4"/>
  <c r="L638" i="4" s="1"/>
  <c r="J637" i="4"/>
  <c r="L637" i="4" s="1"/>
  <c r="J636" i="4"/>
  <c r="L636" i="4" s="1"/>
  <c r="J635" i="4"/>
  <c r="L635" i="4" s="1"/>
  <c r="J634" i="4"/>
  <c r="L634" i="4" s="1"/>
  <c r="J633" i="4"/>
  <c r="L633" i="4" s="1"/>
  <c r="J632" i="4"/>
  <c r="L632" i="4" s="1"/>
  <c r="J631" i="4"/>
  <c r="L631" i="4" s="1"/>
  <c r="J630" i="4"/>
  <c r="L630" i="4" s="1"/>
  <c r="J629" i="4"/>
  <c r="L629" i="4" s="1"/>
  <c r="J628" i="4"/>
  <c r="L628" i="4" s="1"/>
  <c r="J627" i="4"/>
  <c r="L627" i="4" s="1"/>
  <c r="J626" i="4"/>
  <c r="L626" i="4" s="1"/>
  <c r="J625" i="4"/>
  <c r="L625" i="4" s="1"/>
  <c r="J624" i="4"/>
  <c r="L624" i="4" s="1"/>
  <c r="J623" i="4"/>
  <c r="L623" i="4" s="1"/>
  <c r="J622" i="4"/>
  <c r="L622" i="4" s="1"/>
  <c r="J621" i="4"/>
  <c r="L621" i="4" s="1"/>
  <c r="J620" i="4"/>
  <c r="L620" i="4" s="1"/>
  <c r="J619" i="4"/>
  <c r="L619" i="4" s="1"/>
  <c r="J618" i="4"/>
  <c r="L618" i="4" s="1"/>
  <c r="J617" i="4"/>
  <c r="L617" i="4" s="1"/>
  <c r="J616" i="4"/>
  <c r="L616" i="4" s="1"/>
  <c r="J615" i="4"/>
  <c r="L615" i="4" s="1"/>
  <c r="J614" i="4"/>
  <c r="L614" i="4" s="1"/>
  <c r="J613" i="4"/>
  <c r="L613" i="4" s="1"/>
  <c r="J612" i="4"/>
  <c r="L612" i="4" s="1"/>
  <c r="J611" i="4"/>
  <c r="L611" i="4" s="1"/>
  <c r="J610" i="4"/>
  <c r="L610" i="4" s="1"/>
  <c r="J609" i="4"/>
  <c r="L609" i="4" s="1"/>
  <c r="J608" i="4"/>
  <c r="L608" i="4" s="1"/>
  <c r="J607" i="4"/>
  <c r="L607" i="4" s="1"/>
  <c r="J606" i="4"/>
  <c r="L606" i="4" s="1"/>
  <c r="J605" i="4"/>
  <c r="L605" i="4" s="1"/>
  <c r="J604" i="4"/>
  <c r="L604" i="4" s="1"/>
  <c r="J603" i="4"/>
  <c r="L603" i="4" s="1"/>
  <c r="J602" i="4"/>
  <c r="L602" i="4" s="1"/>
  <c r="J601" i="4"/>
  <c r="L601" i="4" s="1"/>
  <c r="J600" i="4"/>
  <c r="L600" i="4" s="1"/>
  <c r="J599" i="4"/>
  <c r="L599" i="4" s="1"/>
  <c r="J598" i="4"/>
  <c r="L598" i="4" s="1"/>
  <c r="J597" i="4"/>
  <c r="L597" i="4" s="1"/>
  <c r="J596" i="4"/>
  <c r="L596" i="4" s="1"/>
  <c r="J595" i="4"/>
  <c r="L595" i="4" s="1"/>
  <c r="J594" i="4"/>
  <c r="L594" i="4" s="1"/>
  <c r="J593" i="4"/>
  <c r="L593" i="4" s="1"/>
  <c r="J592" i="4"/>
  <c r="L592" i="4" s="1"/>
  <c r="J591" i="4"/>
  <c r="L591" i="4" s="1"/>
  <c r="J590" i="4"/>
  <c r="L590" i="4" s="1"/>
  <c r="J589" i="4"/>
  <c r="L589" i="4" s="1"/>
  <c r="J588" i="4"/>
  <c r="L588" i="4" s="1"/>
  <c r="J587" i="4"/>
  <c r="L587" i="4" s="1"/>
  <c r="J586" i="4"/>
  <c r="L586" i="4" s="1"/>
  <c r="J585" i="4"/>
  <c r="L585" i="4" s="1"/>
  <c r="J584" i="4"/>
  <c r="L584" i="4" s="1"/>
  <c r="J583" i="4"/>
  <c r="L583" i="4" s="1"/>
  <c r="J582" i="4"/>
  <c r="L582" i="4" s="1"/>
  <c r="J581" i="4"/>
  <c r="L581" i="4" s="1"/>
  <c r="J580" i="4"/>
  <c r="L580" i="4" s="1"/>
  <c r="J579" i="4"/>
  <c r="L579" i="4" s="1"/>
  <c r="J578" i="4"/>
  <c r="L578" i="4" s="1"/>
  <c r="J577" i="4"/>
  <c r="L577" i="4" s="1"/>
  <c r="J576" i="4"/>
  <c r="L576" i="4" s="1"/>
  <c r="J575" i="4"/>
  <c r="L575" i="4" s="1"/>
  <c r="J574" i="4"/>
  <c r="L574" i="4" s="1"/>
  <c r="J573" i="4"/>
  <c r="L573" i="4" s="1"/>
  <c r="J572" i="4"/>
  <c r="L572" i="4" s="1"/>
  <c r="J571" i="4"/>
  <c r="L571" i="4" s="1"/>
  <c r="J570" i="4"/>
  <c r="L570" i="4" s="1"/>
  <c r="J569" i="4"/>
  <c r="L569" i="4" s="1"/>
  <c r="J568" i="4"/>
  <c r="L568" i="4" s="1"/>
  <c r="J567" i="4"/>
  <c r="L567" i="4" s="1"/>
  <c r="J566" i="4"/>
  <c r="L566" i="4" s="1"/>
  <c r="J565" i="4"/>
  <c r="L565" i="4" s="1"/>
  <c r="J564" i="4"/>
  <c r="L564" i="4" s="1"/>
  <c r="J563" i="4"/>
  <c r="L563" i="4" s="1"/>
  <c r="J562" i="4"/>
  <c r="L562" i="4" s="1"/>
  <c r="J561" i="4"/>
  <c r="L561" i="4" s="1"/>
  <c r="J560" i="4"/>
  <c r="L560" i="4" s="1"/>
  <c r="J559" i="4"/>
  <c r="L559" i="4" s="1"/>
  <c r="J558" i="4"/>
  <c r="L558" i="4" s="1"/>
  <c r="J557" i="4"/>
  <c r="L557" i="4" s="1"/>
  <c r="J556" i="4"/>
  <c r="L556" i="4" s="1"/>
  <c r="J555" i="4"/>
  <c r="L555" i="4" s="1"/>
  <c r="J554" i="4"/>
  <c r="L554" i="4" s="1"/>
  <c r="J553" i="4"/>
  <c r="L553" i="4" s="1"/>
  <c r="J552" i="4"/>
  <c r="L552" i="4" s="1"/>
  <c r="J551" i="4"/>
  <c r="L551" i="4" s="1"/>
  <c r="J550" i="4"/>
  <c r="L550" i="4" s="1"/>
  <c r="J549" i="4"/>
  <c r="L549" i="4" s="1"/>
  <c r="J548" i="4"/>
  <c r="L548" i="4" s="1"/>
  <c r="J547" i="4"/>
  <c r="L547" i="4" s="1"/>
  <c r="J546" i="4"/>
  <c r="L546" i="4" s="1"/>
  <c r="J545" i="4"/>
  <c r="L545" i="4" s="1"/>
  <c r="J544" i="4"/>
  <c r="L544" i="4" s="1"/>
  <c r="J543" i="4"/>
  <c r="L543" i="4" s="1"/>
  <c r="J542" i="4"/>
  <c r="L542" i="4" s="1"/>
  <c r="J541" i="4"/>
  <c r="L541" i="4" s="1"/>
  <c r="J540" i="4"/>
  <c r="L540" i="4" s="1"/>
  <c r="J539" i="4"/>
  <c r="L539" i="4" s="1"/>
  <c r="J538" i="4"/>
  <c r="L538" i="4" s="1"/>
  <c r="J537" i="4"/>
  <c r="L537" i="4" s="1"/>
  <c r="J536" i="4"/>
  <c r="L536" i="4" s="1"/>
  <c r="J535" i="4"/>
  <c r="L535" i="4" s="1"/>
  <c r="J534" i="4"/>
  <c r="L534" i="4" s="1"/>
  <c r="J533" i="4"/>
  <c r="L533" i="4" s="1"/>
  <c r="J532" i="4"/>
  <c r="L532" i="4" s="1"/>
  <c r="J531" i="4"/>
  <c r="L531" i="4" s="1"/>
  <c r="J530" i="4"/>
  <c r="L530" i="4" s="1"/>
  <c r="J529" i="4"/>
  <c r="L529" i="4" s="1"/>
  <c r="J528" i="4"/>
  <c r="L528" i="4" s="1"/>
  <c r="J527" i="4"/>
  <c r="L527" i="4" s="1"/>
  <c r="J526" i="4"/>
  <c r="L526" i="4" s="1"/>
  <c r="J525" i="4"/>
  <c r="L525" i="4" s="1"/>
  <c r="J524" i="4"/>
  <c r="L524" i="4" s="1"/>
  <c r="J523" i="4"/>
  <c r="L523" i="4" s="1"/>
  <c r="J522" i="4"/>
  <c r="L522" i="4" s="1"/>
  <c r="J521" i="4"/>
  <c r="L521" i="4" s="1"/>
  <c r="J520" i="4"/>
  <c r="L520" i="4" s="1"/>
  <c r="J519" i="4"/>
  <c r="L519" i="4" s="1"/>
  <c r="J518" i="4"/>
  <c r="L518" i="4" s="1"/>
  <c r="J517" i="4"/>
  <c r="L517" i="4" s="1"/>
  <c r="J516" i="4"/>
  <c r="L516" i="4" s="1"/>
  <c r="J515" i="4"/>
  <c r="L515" i="4" s="1"/>
  <c r="J514" i="4"/>
  <c r="L514" i="4" s="1"/>
  <c r="J513" i="4"/>
  <c r="L513" i="4" s="1"/>
  <c r="J512" i="4"/>
  <c r="L512" i="4" s="1"/>
  <c r="J511" i="4"/>
  <c r="L511" i="4" s="1"/>
  <c r="J510" i="4"/>
  <c r="L510" i="4" s="1"/>
  <c r="J509" i="4"/>
  <c r="L509" i="4" s="1"/>
  <c r="J508" i="4"/>
  <c r="L508" i="4" s="1"/>
  <c r="J507" i="4"/>
  <c r="L507" i="4" s="1"/>
  <c r="J506" i="4"/>
  <c r="L506" i="4" s="1"/>
  <c r="J505" i="4"/>
  <c r="L505" i="4" s="1"/>
  <c r="J504" i="4"/>
  <c r="L504" i="4" s="1"/>
  <c r="J503" i="4"/>
  <c r="L503" i="4" s="1"/>
  <c r="J502" i="4"/>
  <c r="L502" i="4" s="1"/>
  <c r="J501" i="4"/>
  <c r="L501" i="4" s="1"/>
  <c r="J500" i="4"/>
  <c r="L500" i="4" s="1"/>
  <c r="J499" i="4"/>
  <c r="L499" i="4" s="1"/>
  <c r="J498" i="4"/>
  <c r="L498" i="4" s="1"/>
  <c r="J497" i="4"/>
  <c r="L497" i="4" s="1"/>
  <c r="J496" i="4"/>
  <c r="L496" i="4" s="1"/>
  <c r="J495" i="4"/>
  <c r="L495" i="4" s="1"/>
  <c r="J494" i="4"/>
  <c r="L494" i="4" s="1"/>
  <c r="J493" i="4"/>
  <c r="L493" i="4" s="1"/>
  <c r="J492" i="4"/>
  <c r="L492" i="4" s="1"/>
  <c r="J491" i="4"/>
  <c r="L491" i="4" s="1"/>
  <c r="J490" i="4"/>
  <c r="L490" i="4" s="1"/>
  <c r="J489" i="4"/>
  <c r="L489" i="4" s="1"/>
  <c r="J488" i="4"/>
  <c r="L488" i="4" s="1"/>
  <c r="J487" i="4"/>
  <c r="L487" i="4" s="1"/>
  <c r="J486" i="4"/>
  <c r="L486" i="4" s="1"/>
  <c r="J485" i="4"/>
  <c r="L485" i="4" s="1"/>
  <c r="J484" i="4"/>
  <c r="L484" i="4" s="1"/>
  <c r="J483" i="4"/>
  <c r="L483" i="4" s="1"/>
  <c r="J482" i="4"/>
  <c r="L482" i="4" s="1"/>
  <c r="J481" i="4"/>
  <c r="L481" i="4" s="1"/>
  <c r="J480" i="4"/>
  <c r="L480" i="4" s="1"/>
  <c r="J479" i="4"/>
  <c r="L479" i="4" s="1"/>
  <c r="J478" i="4"/>
  <c r="L478" i="4" s="1"/>
  <c r="J477" i="4"/>
  <c r="L477" i="4" s="1"/>
  <c r="J476" i="4"/>
  <c r="L476" i="4" s="1"/>
  <c r="J475" i="4"/>
  <c r="L475" i="4" s="1"/>
  <c r="J474" i="4"/>
  <c r="L474" i="4" s="1"/>
  <c r="J473" i="4"/>
  <c r="L473" i="4" s="1"/>
  <c r="J472" i="4"/>
  <c r="L472" i="4" s="1"/>
  <c r="J471" i="4"/>
  <c r="L471" i="4" s="1"/>
  <c r="J470" i="4"/>
  <c r="L470" i="4" s="1"/>
  <c r="J469" i="4"/>
  <c r="L469" i="4" s="1"/>
  <c r="J468" i="4"/>
  <c r="L468" i="4" s="1"/>
  <c r="J467" i="4"/>
  <c r="L467" i="4" s="1"/>
  <c r="J466" i="4"/>
  <c r="L466" i="4" s="1"/>
  <c r="J465" i="4"/>
  <c r="L465" i="4" s="1"/>
  <c r="J464" i="4"/>
  <c r="L464" i="4" s="1"/>
  <c r="J463" i="4"/>
  <c r="L463" i="4" s="1"/>
  <c r="J462" i="4"/>
  <c r="L462" i="4" s="1"/>
  <c r="J461" i="4"/>
  <c r="L461" i="4" s="1"/>
  <c r="J460" i="4"/>
  <c r="L460" i="4" s="1"/>
  <c r="J459" i="4"/>
  <c r="L459" i="4" s="1"/>
  <c r="J458" i="4"/>
  <c r="L458" i="4" s="1"/>
  <c r="J457" i="4"/>
  <c r="L457" i="4" s="1"/>
  <c r="J456" i="4"/>
  <c r="L456" i="4" s="1"/>
  <c r="J455" i="4"/>
  <c r="L455" i="4" s="1"/>
  <c r="J454" i="4"/>
  <c r="L454" i="4" s="1"/>
  <c r="J453" i="4"/>
  <c r="L453" i="4" s="1"/>
  <c r="J452" i="4"/>
  <c r="L452" i="4" s="1"/>
  <c r="J451" i="4"/>
  <c r="L451" i="4" s="1"/>
  <c r="J450" i="4"/>
  <c r="L450" i="4" s="1"/>
  <c r="J449" i="4"/>
  <c r="L449" i="4" s="1"/>
  <c r="J448" i="4"/>
  <c r="L448" i="4" s="1"/>
  <c r="J447" i="4"/>
  <c r="L447" i="4" s="1"/>
  <c r="J446" i="4"/>
  <c r="L446" i="4" s="1"/>
  <c r="J445" i="4"/>
  <c r="L445" i="4" s="1"/>
  <c r="J444" i="4"/>
  <c r="L444" i="4" s="1"/>
  <c r="J443" i="4"/>
  <c r="L443" i="4" s="1"/>
  <c r="J442" i="4"/>
  <c r="L442" i="4" s="1"/>
  <c r="J441" i="4"/>
  <c r="L441" i="4" s="1"/>
  <c r="J440" i="4"/>
  <c r="L440" i="4" s="1"/>
  <c r="J439" i="4"/>
  <c r="L439" i="4" s="1"/>
  <c r="J438" i="4"/>
  <c r="L438" i="4" s="1"/>
  <c r="J437" i="4"/>
  <c r="L437" i="4" s="1"/>
  <c r="J436" i="4"/>
  <c r="L436" i="4" s="1"/>
  <c r="J435" i="4"/>
  <c r="L435" i="4" s="1"/>
  <c r="J434" i="4"/>
  <c r="L434" i="4" s="1"/>
  <c r="J433" i="4"/>
  <c r="L433" i="4" s="1"/>
  <c r="J432" i="4"/>
  <c r="L432" i="4" s="1"/>
  <c r="J431" i="4"/>
  <c r="L431" i="4" s="1"/>
  <c r="J430" i="4"/>
  <c r="L430" i="4" s="1"/>
  <c r="J429" i="4"/>
  <c r="L429" i="4" s="1"/>
  <c r="J428" i="4"/>
  <c r="L428" i="4" s="1"/>
  <c r="J427" i="4"/>
  <c r="L427" i="4" s="1"/>
  <c r="J426" i="4"/>
  <c r="L426" i="4" s="1"/>
  <c r="J425" i="4"/>
  <c r="L425" i="4" s="1"/>
  <c r="J424" i="4"/>
  <c r="L424" i="4" s="1"/>
  <c r="J423" i="4"/>
  <c r="L423" i="4" s="1"/>
  <c r="J422" i="4"/>
  <c r="L422" i="4" s="1"/>
  <c r="J421" i="4"/>
  <c r="L421" i="4" s="1"/>
  <c r="J420" i="4"/>
  <c r="L420" i="4" s="1"/>
  <c r="J419" i="4"/>
  <c r="L419" i="4" s="1"/>
  <c r="J418" i="4"/>
  <c r="L418" i="4" s="1"/>
  <c r="J417" i="4"/>
  <c r="L417" i="4" s="1"/>
  <c r="J416" i="4"/>
  <c r="L416" i="4" s="1"/>
  <c r="J415" i="4"/>
  <c r="L415" i="4" s="1"/>
  <c r="J414" i="4"/>
  <c r="L414" i="4" s="1"/>
  <c r="J413" i="4"/>
  <c r="L413" i="4" s="1"/>
  <c r="J412" i="4"/>
  <c r="L412" i="4" s="1"/>
  <c r="J411" i="4"/>
  <c r="L411" i="4" s="1"/>
  <c r="J410" i="4"/>
  <c r="L410" i="4" s="1"/>
  <c r="J409" i="4"/>
  <c r="L409" i="4" s="1"/>
  <c r="J408" i="4"/>
  <c r="L408" i="4" s="1"/>
  <c r="J407" i="4"/>
  <c r="L407" i="4" s="1"/>
  <c r="J406" i="4"/>
  <c r="L406" i="4" s="1"/>
  <c r="J405" i="4"/>
  <c r="L405" i="4" s="1"/>
  <c r="J404" i="4"/>
  <c r="L404" i="4" s="1"/>
  <c r="J403" i="4"/>
  <c r="L403" i="4" s="1"/>
  <c r="J402" i="4"/>
  <c r="L402" i="4" s="1"/>
  <c r="J401" i="4"/>
  <c r="L401" i="4" s="1"/>
  <c r="J400" i="4"/>
  <c r="L400" i="4" s="1"/>
  <c r="J399" i="4"/>
  <c r="L399" i="4" s="1"/>
  <c r="J398" i="4"/>
  <c r="L398" i="4" s="1"/>
  <c r="J397" i="4"/>
  <c r="L397" i="4" s="1"/>
  <c r="J396" i="4"/>
  <c r="L396" i="4" s="1"/>
  <c r="J395" i="4"/>
  <c r="L395" i="4" s="1"/>
  <c r="J394" i="4"/>
  <c r="L394" i="4" s="1"/>
  <c r="J393" i="4"/>
  <c r="L393" i="4" s="1"/>
  <c r="J392" i="4"/>
  <c r="L392" i="4" s="1"/>
  <c r="J391" i="4"/>
  <c r="L391" i="4" s="1"/>
  <c r="J390" i="4"/>
  <c r="L390" i="4" s="1"/>
  <c r="J389" i="4"/>
  <c r="L389" i="4" s="1"/>
  <c r="J388" i="4"/>
  <c r="L388" i="4" s="1"/>
  <c r="J387" i="4"/>
  <c r="L387" i="4" s="1"/>
  <c r="J386" i="4"/>
  <c r="L386" i="4" s="1"/>
  <c r="J385" i="4"/>
  <c r="L385" i="4" s="1"/>
  <c r="J384" i="4"/>
  <c r="L384" i="4" s="1"/>
  <c r="J383" i="4"/>
  <c r="L383" i="4" s="1"/>
  <c r="J382" i="4"/>
  <c r="L382" i="4" s="1"/>
  <c r="J381" i="4"/>
  <c r="L381" i="4" s="1"/>
  <c r="J380" i="4"/>
  <c r="L380" i="4" s="1"/>
  <c r="J379" i="4"/>
  <c r="L379" i="4" s="1"/>
  <c r="J378" i="4"/>
  <c r="L378" i="4" s="1"/>
  <c r="J377" i="4"/>
  <c r="L377" i="4" s="1"/>
  <c r="J376" i="4"/>
  <c r="L376" i="4" s="1"/>
  <c r="J375" i="4"/>
  <c r="L375" i="4" s="1"/>
  <c r="J374" i="4"/>
  <c r="L374" i="4" s="1"/>
  <c r="J373" i="4"/>
  <c r="L373" i="4" s="1"/>
  <c r="J372" i="4"/>
  <c r="L372" i="4" s="1"/>
  <c r="J371" i="4"/>
  <c r="L371" i="4" s="1"/>
  <c r="J370" i="4"/>
  <c r="L370" i="4" s="1"/>
  <c r="J369" i="4"/>
  <c r="L369" i="4" s="1"/>
  <c r="J368" i="4"/>
  <c r="L368" i="4" s="1"/>
  <c r="J367" i="4"/>
  <c r="L367" i="4" s="1"/>
  <c r="J366" i="4"/>
  <c r="L366" i="4" s="1"/>
  <c r="J365" i="4"/>
  <c r="L365" i="4" s="1"/>
  <c r="J364" i="4"/>
  <c r="L364" i="4" s="1"/>
  <c r="J363" i="4"/>
  <c r="L363" i="4" s="1"/>
  <c r="J362" i="4"/>
  <c r="L362" i="4" s="1"/>
  <c r="J361" i="4"/>
  <c r="L361" i="4" s="1"/>
  <c r="J360" i="4"/>
  <c r="L360" i="4" s="1"/>
  <c r="J359" i="4"/>
  <c r="L359" i="4" s="1"/>
  <c r="J358" i="4"/>
  <c r="L358" i="4" s="1"/>
  <c r="J357" i="4"/>
  <c r="L357" i="4" s="1"/>
  <c r="J356" i="4"/>
  <c r="L356" i="4" s="1"/>
  <c r="J355" i="4"/>
  <c r="L355" i="4" s="1"/>
  <c r="J354" i="4"/>
  <c r="L354" i="4" s="1"/>
  <c r="J353" i="4"/>
  <c r="L353" i="4" s="1"/>
  <c r="J352" i="4"/>
  <c r="L352" i="4" s="1"/>
  <c r="J351" i="4"/>
  <c r="L351" i="4" s="1"/>
  <c r="J350" i="4"/>
  <c r="L350" i="4" s="1"/>
  <c r="J349" i="4"/>
  <c r="L349" i="4" s="1"/>
  <c r="J348" i="4"/>
  <c r="L348" i="4" s="1"/>
  <c r="J347" i="4"/>
  <c r="L347" i="4" s="1"/>
  <c r="J346" i="4"/>
  <c r="L346" i="4" s="1"/>
  <c r="J345" i="4"/>
  <c r="L345" i="4" s="1"/>
  <c r="J344" i="4"/>
  <c r="L344" i="4" s="1"/>
  <c r="J343" i="4"/>
  <c r="L343" i="4" s="1"/>
  <c r="J342" i="4"/>
  <c r="L342" i="4" s="1"/>
  <c r="J341" i="4"/>
  <c r="L341" i="4" s="1"/>
  <c r="J340" i="4"/>
  <c r="L340" i="4" s="1"/>
  <c r="J339" i="4"/>
  <c r="L339" i="4" s="1"/>
  <c r="J338" i="4"/>
  <c r="L338" i="4" s="1"/>
  <c r="J337" i="4"/>
  <c r="L337" i="4" s="1"/>
  <c r="J336" i="4"/>
  <c r="L336" i="4" s="1"/>
  <c r="J335" i="4"/>
  <c r="L335" i="4" s="1"/>
  <c r="J334" i="4"/>
  <c r="L334" i="4" s="1"/>
  <c r="J333" i="4"/>
  <c r="L333" i="4" s="1"/>
  <c r="J332" i="4"/>
  <c r="L332" i="4" s="1"/>
  <c r="J331" i="4"/>
  <c r="L331" i="4" s="1"/>
  <c r="J330" i="4"/>
  <c r="L330" i="4" s="1"/>
  <c r="J329" i="4"/>
  <c r="L329" i="4" s="1"/>
  <c r="J328" i="4"/>
  <c r="L328" i="4" s="1"/>
  <c r="J327" i="4"/>
  <c r="L327" i="4" s="1"/>
  <c r="J326" i="4"/>
  <c r="L326" i="4" s="1"/>
  <c r="J325" i="4"/>
  <c r="L325" i="4" s="1"/>
  <c r="J324" i="4"/>
  <c r="L324" i="4" s="1"/>
  <c r="J323" i="4"/>
  <c r="L323" i="4" s="1"/>
  <c r="J322" i="4"/>
  <c r="L322" i="4" s="1"/>
  <c r="J321" i="4"/>
  <c r="L321" i="4" s="1"/>
  <c r="J320" i="4"/>
  <c r="L320" i="4" s="1"/>
  <c r="J319" i="4"/>
  <c r="L319" i="4" s="1"/>
  <c r="J318" i="4"/>
  <c r="L318" i="4" s="1"/>
  <c r="J317" i="4"/>
  <c r="L317" i="4" s="1"/>
  <c r="J316" i="4"/>
  <c r="L316" i="4" s="1"/>
  <c r="J315" i="4"/>
  <c r="L315" i="4" s="1"/>
  <c r="J314" i="4"/>
  <c r="L314" i="4" s="1"/>
  <c r="J313" i="4"/>
  <c r="L313" i="4" s="1"/>
  <c r="J312" i="4"/>
  <c r="L312" i="4" s="1"/>
  <c r="J311" i="4"/>
  <c r="L311" i="4" s="1"/>
  <c r="J310" i="4"/>
  <c r="L310" i="4" s="1"/>
  <c r="J309" i="4"/>
  <c r="L309" i="4" s="1"/>
  <c r="J308" i="4"/>
  <c r="L308" i="4" s="1"/>
  <c r="J307" i="4"/>
  <c r="L307" i="4" s="1"/>
  <c r="J306" i="4"/>
  <c r="L306" i="4" s="1"/>
  <c r="J305" i="4"/>
  <c r="L305" i="4" s="1"/>
  <c r="J304" i="4"/>
  <c r="L304" i="4" s="1"/>
  <c r="J303" i="4"/>
  <c r="L303" i="4" s="1"/>
  <c r="J302" i="4"/>
  <c r="L302" i="4" s="1"/>
  <c r="J301" i="4"/>
  <c r="L301" i="4" s="1"/>
  <c r="J300" i="4"/>
  <c r="L300" i="4" s="1"/>
  <c r="J299" i="4"/>
  <c r="L299" i="4" s="1"/>
  <c r="J298" i="4"/>
  <c r="L298" i="4" s="1"/>
  <c r="J297" i="4"/>
  <c r="L297" i="4" s="1"/>
  <c r="J296" i="4"/>
  <c r="L296" i="4" s="1"/>
  <c r="J295" i="4"/>
  <c r="L295" i="4" s="1"/>
  <c r="J294" i="4"/>
  <c r="L294" i="4" s="1"/>
  <c r="J293" i="4"/>
  <c r="L293" i="4" s="1"/>
  <c r="J292" i="4"/>
  <c r="L292" i="4" s="1"/>
  <c r="J291" i="4"/>
  <c r="L291" i="4" s="1"/>
  <c r="J290" i="4"/>
  <c r="L290" i="4" s="1"/>
  <c r="J289" i="4"/>
  <c r="L289" i="4" s="1"/>
  <c r="J288" i="4"/>
  <c r="L288" i="4" s="1"/>
  <c r="J287" i="4"/>
  <c r="L287" i="4" s="1"/>
  <c r="J286" i="4"/>
  <c r="L286" i="4" s="1"/>
  <c r="J285" i="4"/>
  <c r="L285" i="4" s="1"/>
  <c r="J284" i="4"/>
  <c r="L284" i="4" s="1"/>
  <c r="J283" i="4"/>
  <c r="L283" i="4" s="1"/>
  <c r="J282" i="4"/>
  <c r="L282" i="4" s="1"/>
  <c r="J281" i="4"/>
  <c r="L281" i="4" s="1"/>
  <c r="J280" i="4"/>
  <c r="L280" i="4" s="1"/>
  <c r="J279" i="4"/>
  <c r="L279" i="4" s="1"/>
  <c r="J278" i="4"/>
  <c r="L278" i="4" s="1"/>
  <c r="J277" i="4"/>
  <c r="L277" i="4" s="1"/>
  <c r="J276" i="4"/>
  <c r="L276" i="4" s="1"/>
  <c r="J275" i="4"/>
  <c r="L275" i="4" s="1"/>
  <c r="J274" i="4"/>
  <c r="L274" i="4" s="1"/>
  <c r="J273" i="4"/>
  <c r="L273" i="4" s="1"/>
  <c r="J272" i="4"/>
  <c r="L272" i="4" s="1"/>
  <c r="J271" i="4"/>
  <c r="L271" i="4" s="1"/>
  <c r="J270" i="4"/>
  <c r="L270" i="4" s="1"/>
  <c r="J269" i="4"/>
  <c r="L269" i="4" s="1"/>
  <c r="J268" i="4"/>
  <c r="L268" i="4" s="1"/>
  <c r="J267" i="4"/>
  <c r="L267" i="4" s="1"/>
  <c r="J266" i="4"/>
  <c r="L266" i="4" s="1"/>
  <c r="J265" i="4"/>
  <c r="L265" i="4" s="1"/>
  <c r="J264" i="4"/>
  <c r="L264" i="4" s="1"/>
  <c r="J263" i="4"/>
  <c r="L263" i="4" s="1"/>
  <c r="J262" i="4"/>
  <c r="L262" i="4" s="1"/>
  <c r="J261" i="4"/>
  <c r="L261" i="4" s="1"/>
  <c r="J260" i="4"/>
  <c r="L260" i="4" s="1"/>
  <c r="J259" i="4"/>
  <c r="L259" i="4" s="1"/>
  <c r="J258" i="4"/>
  <c r="L258" i="4" s="1"/>
  <c r="J257" i="4"/>
  <c r="L257" i="4" s="1"/>
  <c r="J256" i="4"/>
  <c r="L256" i="4" s="1"/>
  <c r="J255" i="4"/>
  <c r="L255" i="4" s="1"/>
  <c r="J254" i="4"/>
  <c r="L254" i="4" s="1"/>
  <c r="J253" i="4"/>
  <c r="L253" i="4" s="1"/>
  <c r="J252" i="4"/>
  <c r="L252" i="4" s="1"/>
  <c r="J251" i="4"/>
  <c r="L251" i="4" s="1"/>
  <c r="J250" i="4"/>
  <c r="L250" i="4" s="1"/>
  <c r="J249" i="4"/>
  <c r="L249" i="4" s="1"/>
  <c r="J248" i="4"/>
  <c r="L248" i="4" s="1"/>
  <c r="J247" i="4"/>
  <c r="L247" i="4" s="1"/>
  <c r="J246" i="4"/>
  <c r="L246" i="4" s="1"/>
  <c r="J245" i="4"/>
  <c r="L245" i="4" s="1"/>
  <c r="J244" i="4"/>
  <c r="L244" i="4" s="1"/>
  <c r="J243" i="4"/>
  <c r="L243" i="4" s="1"/>
  <c r="J242" i="4"/>
  <c r="L242" i="4" s="1"/>
  <c r="J241" i="4"/>
  <c r="L241" i="4" s="1"/>
  <c r="J240" i="4"/>
  <c r="L240" i="4" s="1"/>
  <c r="J239" i="4"/>
  <c r="L239" i="4" s="1"/>
  <c r="J238" i="4"/>
  <c r="L238" i="4" s="1"/>
  <c r="J237" i="4"/>
  <c r="L237" i="4" s="1"/>
  <c r="J236" i="4"/>
  <c r="L236" i="4" s="1"/>
  <c r="J235" i="4"/>
  <c r="L235" i="4" s="1"/>
  <c r="J234" i="4"/>
  <c r="L234" i="4" s="1"/>
  <c r="J233" i="4"/>
  <c r="L233" i="4" s="1"/>
  <c r="J232" i="4"/>
  <c r="L232" i="4" s="1"/>
  <c r="J231" i="4"/>
  <c r="L231" i="4" s="1"/>
  <c r="J230" i="4"/>
  <c r="L230" i="4" s="1"/>
  <c r="J229" i="4"/>
  <c r="L229" i="4" s="1"/>
  <c r="J228" i="4"/>
  <c r="L228" i="4" s="1"/>
  <c r="J227" i="4"/>
  <c r="L227" i="4" s="1"/>
  <c r="J226" i="4"/>
  <c r="L226" i="4" s="1"/>
  <c r="J225" i="4"/>
  <c r="L225" i="4" s="1"/>
  <c r="J224" i="4"/>
  <c r="L224" i="4" s="1"/>
  <c r="J223" i="4"/>
  <c r="L223" i="4" s="1"/>
  <c r="J222" i="4"/>
  <c r="L222" i="4" s="1"/>
  <c r="J221" i="4"/>
  <c r="L221" i="4" s="1"/>
  <c r="J220" i="4"/>
  <c r="L220" i="4" s="1"/>
  <c r="J219" i="4"/>
  <c r="L219" i="4" s="1"/>
  <c r="J218" i="4"/>
  <c r="L218" i="4" s="1"/>
  <c r="J217" i="4"/>
  <c r="L217" i="4" s="1"/>
  <c r="J216" i="4"/>
  <c r="L216" i="4" s="1"/>
  <c r="J215" i="4"/>
  <c r="L215" i="4" s="1"/>
  <c r="J214" i="4"/>
  <c r="L214" i="4" s="1"/>
  <c r="J213" i="4"/>
  <c r="L213" i="4" s="1"/>
  <c r="J212" i="4"/>
  <c r="L212" i="4" s="1"/>
  <c r="J211" i="4"/>
  <c r="L211" i="4" s="1"/>
  <c r="J210" i="4"/>
  <c r="L210" i="4" s="1"/>
  <c r="J209" i="4"/>
  <c r="L209" i="4" s="1"/>
  <c r="J208" i="4"/>
  <c r="L208" i="4" s="1"/>
  <c r="J207" i="4"/>
  <c r="L207" i="4" s="1"/>
  <c r="J206" i="4"/>
  <c r="L206" i="4" s="1"/>
  <c r="J205" i="4"/>
  <c r="L205" i="4" s="1"/>
  <c r="J204" i="4"/>
  <c r="L204" i="4" s="1"/>
  <c r="J203" i="4"/>
  <c r="L203" i="4" s="1"/>
  <c r="J202" i="4"/>
  <c r="L202" i="4" s="1"/>
  <c r="J201" i="4"/>
  <c r="L201" i="4" s="1"/>
  <c r="J200" i="4"/>
  <c r="L200" i="4" s="1"/>
  <c r="J199" i="4"/>
  <c r="L199" i="4" s="1"/>
  <c r="J198" i="4"/>
  <c r="L198" i="4" s="1"/>
  <c r="J197" i="4"/>
  <c r="L197" i="4" s="1"/>
  <c r="J196" i="4"/>
  <c r="L196" i="4" s="1"/>
  <c r="J195" i="4"/>
  <c r="L195" i="4" s="1"/>
  <c r="J194" i="4"/>
  <c r="L194" i="4" s="1"/>
  <c r="J193" i="4"/>
  <c r="L193" i="4" s="1"/>
  <c r="J192" i="4"/>
  <c r="L192" i="4" s="1"/>
  <c r="J191" i="4"/>
  <c r="L191" i="4" s="1"/>
  <c r="J190" i="4"/>
  <c r="L190" i="4" s="1"/>
  <c r="J189" i="4"/>
  <c r="L189" i="4" s="1"/>
  <c r="J188" i="4"/>
  <c r="L188" i="4" s="1"/>
  <c r="J187" i="4"/>
  <c r="L187" i="4" s="1"/>
  <c r="J186" i="4"/>
  <c r="L186" i="4" s="1"/>
  <c r="J185" i="4"/>
  <c r="L185" i="4" s="1"/>
  <c r="J184" i="4"/>
  <c r="L184" i="4" s="1"/>
  <c r="J183" i="4"/>
  <c r="L183" i="4" s="1"/>
  <c r="J182" i="4"/>
  <c r="L182" i="4" s="1"/>
  <c r="J181" i="4"/>
  <c r="L181" i="4" s="1"/>
  <c r="J180" i="4"/>
  <c r="L180" i="4" s="1"/>
  <c r="J179" i="4"/>
  <c r="L179" i="4" s="1"/>
  <c r="J178" i="4"/>
  <c r="L178" i="4" s="1"/>
  <c r="J177" i="4"/>
  <c r="L177" i="4" s="1"/>
  <c r="J176" i="4"/>
  <c r="L176" i="4" s="1"/>
  <c r="J175" i="4"/>
  <c r="L175" i="4" s="1"/>
  <c r="J174" i="4"/>
  <c r="L174" i="4" s="1"/>
  <c r="J173" i="4"/>
  <c r="L173" i="4" s="1"/>
  <c r="J172" i="4"/>
  <c r="L172" i="4" s="1"/>
  <c r="J171" i="4"/>
  <c r="L171" i="4" s="1"/>
  <c r="J170" i="4"/>
  <c r="L170" i="4" s="1"/>
  <c r="J169" i="4"/>
  <c r="L169" i="4" s="1"/>
  <c r="J168" i="4"/>
  <c r="L168" i="4" s="1"/>
  <c r="J167" i="4"/>
  <c r="L167" i="4" s="1"/>
  <c r="J166" i="4"/>
  <c r="L166" i="4" s="1"/>
  <c r="J165" i="4"/>
  <c r="L165" i="4" s="1"/>
  <c r="J164" i="4"/>
  <c r="L164" i="4" s="1"/>
  <c r="J163" i="4"/>
  <c r="L163" i="4" s="1"/>
  <c r="J162" i="4"/>
  <c r="L162" i="4" s="1"/>
  <c r="J161" i="4"/>
  <c r="L161" i="4" s="1"/>
  <c r="J160" i="4"/>
  <c r="L160" i="4" s="1"/>
  <c r="J159" i="4"/>
  <c r="L159" i="4" s="1"/>
  <c r="J158" i="4"/>
  <c r="L158" i="4" s="1"/>
  <c r="J157" i="4"/>
  <c r="L157" i="4" s="1"/>
  <c r="J156" i="4"/>
  <c r="L156" i="4" s="1"/>
  <c r="J155" i="4"/>
  <c r="L155" i="4" s="1"/>
  <c r="J154" i="4"/>
  <c r="L154" i="4" s="1"/>
  <c r="J153" i="4"/>
  <c r="L153" i="4" s="1"/>
  <c r="J152" i="4"/>
  <c r="L152" i="4" s="1"/>
  <c r="J151" i="4"/>
  <c r="L151" i="4" s="1"/>
  <c r="J150" i="4"/>
  <c r="L150" i="4" s="1"/>
  <c r="J149" i="4"/>
  <c r="L149" i="4" s="1"/>
  <c r="J148" i="4"/>
  <c r="L148" i="4" s="1"/>
  <c r="J147" i="4"/>
  <c r="L147" i="4" s="1"/>
  <c r="J146" i="4"/>
  <c r="L146" i="4" s="1"/>
  <c r="J145" i="4"/>
  <c r="L145" i="4" s="1"/>
  <c r="J144" i="4"/>
  <c r="L144" i="4" s="1"/>
  <c r="J143" i="4"/>
  <c r="L143" i="4" s="1"/>
  <c r="J142" i="4"/>
  <c r="L142" i="4" s="1"/>
  <c r="J141" i="4"/>
  <c r="L141" i="4" s="1"/>
  <c r="J140" i="4"/>
  <c r="L140" i="4" s="1"/>
  <c r="J139" i="4"/>
  <c r="L139" i="4" s="1"/>
  <c r="J138" i="4"/>
  <c r="L138" i="4" s="1"/>
  <c r="J137" i="4"/>
  <c r="L137" i="4" s="1"/>
  <c r="J136" i="4"/>
  <c r="L136" i="4" s="1"/>
  <c r="J135" i="4"/>
  <c r="L135" i="4" s="1"/>
  <c r="J134" i="4"/>
  <c r="L134" i="4" s="1"/>
  <c r="J133" i="4"/>
  <c r="L133" i="4" s="1"/>
  <c r="J132" i="4"/>
  <c r="L132" i="4" s="1"/>
  <c r="J131" i="4"/>
  <c r="L131" i="4" s="1"/>
  <c r="J130" i="4"/>
  <c r="L130" i="4" s="1"/>
  <c r="J129" i="4"/>
  <c r="L129" i="4" s="1"/>
  <c r="J128" i="4"/>
  <c r="L128" i="4" s="1"/>
  <c r="J127" i="4"/>
  <c r="L127" i="4" s="1"/>
  <c r="J126" i="4"/>
  <c r="L126" i="4" s="1"/>
  <c r="J125" i="4"/>
  <c r="L125" i="4" s="1"/>
  <c r="J124" i="4"/>
  <c r="L124" i="4" s="1"/>
  <c r="J123" i="4"/>
  <c r="L123" i="4" s="1"/>
  <c r="J122" i="4"/>
  <c r="L122" i="4" s="1"/>
  <c r="J121" i="4"/>
  <c r="L121" i="4" s="1"/>
  <c r="J120" i="4"/>
  <c r="L120" i="4" s="1"/>
  <c r="J119" i="4"/>
  <c r="L119" i="4" s="1"/>
  <c r="J118" i="4"/>
  <c r="L118" i="4" s="1"/>
  <c r="J117" i="4"/>
  <c r="L117" i="4" s="1"/>
  <c r="J116" i="4"/>
  <c r="L116" i="4" s="1"/>
  <c r="J115" i="4"/>
  <c r="L115" i="4" s="1"/>
  <c r="J114" i="4"/>
  <c r="L114" i="4" s="1"/>
  <c r="J113" i="4"/>
  <c r="L113" i="4" s="1"/>
  <c r="J112" i="4"/>
  <c r="L112" i="4" s="1"/>
  <c r="J111" i="4"/>
  <c r="L111" i="4" s="1"/>
  <c r="J110" i="4"/>
  <c r="L110" i="4" s="1"/>
  <c r="J109" i="4"/>
  <c r="L109" i="4" s="1"/>
  <c r="J108" i="4"/>
  <c r="L108" i="4" s="1"/>
  <c r="J107" i="4"/>
  <c r="L107" i="4" s="1"/>
  <c r="J106" i="4"/>
  <c r="L106" i="4" s="1"/>
  <c r="J105" i="4"/>
  <c r="L105" i="4" s="1"/>
  <c r="J104" i="4"/>
  <c r="L104" i="4" s="1"/>
  <c r="J103" i="4"/>
  <c r="L103" i="4" s="1"/>
  <c r="J102" i="4"/>
  <c r="L102" i="4" s="1"/>
  <c r="J101" i="4"/>
  <c r="L101" i="4" s="1"/>
  <c r="J100" i="4"/>
  <c r="L100" i="4" s="1"/>
  <c r="J99" i="4"/>
  <c r="L99" i="4" s="1"/>
  <c r="J98" i="4"/>
  <c r="L98" i="4" s="1"/>
  <c r="J97" i="4"/>
  <c r="L97" i="4" s="1"/>
  <c r="J96" i="4"/>
  <c r="L96" i="4" s="1"/>
  <c r="J95" i="4"/>
  <c r="L95" i="4" s="1"/>
  <c r="J94" i="4"/>
  <c r="L94" i="4" s="1"/>
  <c r="J93" i="4"/>
  <c r="L93" i="4" s="1"/>
  <c r="J92" i="4"/>
  <c r="L92" i="4" s="1"/>
  <c r="J91" i="4"/>
  <c r="L91" i="4" s="1"/>
  <c r="J90" i="4"/>
  <c r="L90" i="4" s="1"/>
  <c r="J89" i="4"/>
  <c r="L89" i="4" s="1"/>
  <c r="J88" i="4"/>
  <c r="L88" i="4" s="1"/>
  <c r="J87" i="4"/>
  <c r="L87" i="4" s="1"/>
  <c r="J86" i="4"/>
  <c r="L86" i="4" s="1"/>
  <c r="J85" i="4"/>
  <c r="L85" i="4" s="1"/>
  <c r="J84" i="4"/>
  <c r="L84" i="4" s="1"/>
  <c r="J83" i="4"/>
  <c r="L83" i="4" s="1"/>
  <c r="J82" i="4"/>
  <c r="L82" i="4" s="1"/>
  <c r="J81" i="4"/>
  <c r="L81" i="4" s="1"/>
  <c r="J80" i="4"/>
  <c r="L80" i="4" s="1"/>
  <c r="J79" i="4"/>
  <c r="L79" i="4" s="1"/>
  <c r="J78" i="4"/>
  <c r="L78" i="4" s="1"/>
  <c r="J77" i="4"/>
  <c r="L77" i="4" s="1"/>
  <c r="J76" i="4"/>
  <c r="L76" i="4" s="1"/>
  <c r="J75" i="4"/>
  <c r="L75" i="4" s="1"/>
  <c r="J74" i="4"/>
  <c r="L74" i="4" s="1"/>
  <c r="J73" i="4"/>
  <c r="L73" i="4" s="1"/>
  <c r="J72" i="4"/>
  <c r="L72" i="4" s="1"/>
  <c r="J71" i="4"/>
  <c r="L71" i="4" s="1"/>
  <c r="J70" i="4"/>
  <c r="L70" i="4" s="1"/>
  <c r="J69" i="4"/>
  <c r="L69" i="4" s="1"/>
  <c r="J68" i="4"/>
  <c r="L68" i="4" s="1"/>
  <c r="J67" i="4"/>
  <c r="L67" i="4" s="1"/>
  <c r="J66" i="4"/>
  <c r="L66" i="4" s="1"/>
  <c r="J65" i="4"/>
  <c r="L65" i="4" s="1"/>
  <c r="J64" i="4"/>
  <c r="L64" i="4" s="1"/>
  <c r="J63" i="4"/>
  <c r="L63" i="4" s="1"/>
  <c r="J62" i="4"/>
  <c r="L62" i="4" s="1"/>
  <c r="J61" i="4"/>
  <c r="L61" i="4" s="1"/>
  <c r="J60" i="4"/>
  <c r="L60" i="4" s="1"/>
  <c r="J59" i="4"/>
  <c r="L59" i="4" s="1"/>
  <c r="J58" i="4"/>
  <c r="L58" i="4" s="1"/>
  <c r="J57" i="4"/>
  <c r="L57" i="4" s="1"/>
  <c r="J56" i="4"/>
  <c r="L56" i="4" s="1"/>
  <c r="J55" i="4"/>
  <c r="L55" i="4" s="1"/>
  <c r="J54" i="4"/>
  <c r="L54" i="4" s="1"/>
  <c r="J53" i="4"/>
  <c r="L53" i="4" s="1"/>
  <c r="J52" i="4"/>
  <c r="L52" i="4" s="1"/>
  <c r="J51" i="4"/>
  <c r="L51" i="4" s="1"/>
  <c r="J50" i="4"/>
  <c r="L50" i="4" s="1"/>
  <c r="J49" i="4"/>
  <c r="L49" i="4" s="1"/>
  <c r="J48" i="4"/>
  <c r="L48" i="4" s="1"/>
  <c r="J47" i="4"/>
  <c r="L47" i="4" s="1"/>
  <c r="J46" i="4"/>
  <c r="L46" i="4" s="1"/>
  <c r="J45" i="4"/>
  <c r="L45" i="4" s="1"/>
  <c r="J44" i="4"/>
  <c r="L44" i="4" s="1"/>
  <c r="J43" i="4"/>
  <c r="L43" i="4" s="1"/>
  <c r="J42" i="4"/>
  <c r="L42" i="4" s="1"/>
  <c r="J41" i="4"/>
  <c r="L41" i="4" s="1"/>
  <c r="J40" i="4"/>
  <c r="L40" i="4" s="1"/>
  <c r="J39" i="4"/>
  <c r="L39" i="4" s="1"/>
  <c r="J38" i="4"/>
  <c r="L38" i="4" s="1"/>
  <c r="J37" i="4"/>
  <c r="L37" i="4" s="1"/>
  <c r="J36" i="4"/>
  <c r="L36" i="4" s="1"/>
  <c r="J35" i="4"/>
  <c r="L35" i="4" s="1"/>
  <c r="J34" i="4"/>
  <c r="L34" i="4" s="1"/>
  <c r="J33" i="4"/>
  <c r="L33" i="4" s="1"/>
  <c r="J32" i="4"/>
  <c r="L32" i="4" s="1"/>
  <c r="J31" i="4"/>
  <c r="L31" i="4" s="1"/>
  <c r="J30" i="4"/>
  <c r="L30" i="4" s="1"/>
  <c r="J29" i="4"/>
  <c r="L29" i="4" s="1"/>
  <c r="J28" i="4"/>
  <c r="L28" i="4" s="1"/>
  <c r="J27" i="4"/>
  <c r="L27" i="4" s="1"/>
  <c r="J26" i="4"/>
  <c r="L26" i="4" s="1"/>
  <c r="J25" i="4"/>
  <c r="L25" i="4" s="1"/>
  <c r="J24" i="4"/>
  <c r="L24" i="4" s="1"/>
  <c r="J23" i="4"/>
  <c r="L23" i="4" s="1"/>
  <c r="J22" i="4"/>
  <c r="L22" i="4" s="1"/>
  <c r="J21" i="4"/>
  <c r="L21" i="4" s="1"/>
  <c r="J20" i="4"/>
  <c r="L20" i="4" s="1"/>
  <c r="J19" i="4"/>
  <c r="L19" i="4" s="1"/>
  <c r="J18" i="4"/>
  <c r="L18" i="4" s="1"/>
  <c r="J17" i="4"/>
  <c r="L17" i="4" s="1"/>
  <c r="J16" i="4"/>
  <c r="L16" i="4" s="1"/>
  <c r="J15" i="4"/>
  <c r="L15" i="4" s="1"/>
  <c r="J14" i="4"/>
  <c r="L14" i="4" s="1"/>
  <c r="J13" i="4"/>
  <c r="L13" i="4" s="1"/>
  <c r="J12" i="4"/>
  <c r="L12" i="4" s="1"/>
  <c r="J11" i="4"/>
  <c r="L11" i="4" s="1"/>
  <c r="J10" i="4"/>
  <c r="L10" i="4" s="1"/>
  <c r="J9" i="4"/>
  <c r="L9" i="4" s="1"/>
  <c r="J8" i="4"/>
  <c r="L8" i="4" s="1"/>
  <c r="J7" i="4"/>
  <c r="L7" i="4" s="1"/>
  <c r="J6" i="4"/>
  <c r="L6" i="4" s="1"/>
  <c r="J5" i="4"/>
  <c r="C5" i="6" l="1"/>
  <c r="Q3" i="4"/>
  <c r="C18" i="6"/>
  <c r="C19" i="6"/>
  <c r="C6" i="6"/>
  <c r="C10" i="6"/>
  <c r="C13" i="6"/>
  <c r="C14" i="6"/>
  <c r="C16" i="6"/>
  <c r="C17" i="6"/>
  <c r="C21" i="6"/>
  <c r="C23" i="6"/>
  <c r="C28" i="6"/>
  <c r="C29" i="6"/>
  <c r="L5" i="4"/>
  <c r="B11" i="6"/>
  <c r="D11" i="6" s="1"/>
  <c r="B17" i="6"/>
  <c r="B26" i="6"/>
  <c r="D26" i="6" s="1"/>
  <c r="B28" i="6" l="1"/>
  <c r="B16" i="6"/>
  <c r="B14" i="6"/>
  <c r="D14" i="6" s="1"/>
  <c r="B23" i="6"/>
  <c r="B6" i="6"/>
  <c r="B15" i="6"/>
  <c r="D15" i="6" s="1"/>
  <c r="B12" i="6"/>
  <c r="D12" i="6" s="1"/>
  <c r="B9" i="6"/>
  <c r="D9" i="6" s="1"/>
  <c r="B8" i="6"/>
  <c r="D8" i="6" s="1"/>
  <c r="B7" i="6"/>
  <c r="D7" i="6" s="1"/>
  <c r="B5" i="6"/>
  <c r="D5" i="6" s="1"/>
  <c r="D23" i="6"/>
  <c r="D17" i="6"/>
  <c r="D6" i="6"/>
  <c r="B27" i="6"/>
  <c r="D27" i="6" s="1"/>
  <c r="B20" i="6"/>
  <c r="D20" i="6" s="1"/>
  <c r="B29" i="6"/>
  <c r="D29" i="6" s="1"/>
  <c r="B25" i="6"/>
  <c r="D25" i="6" s="1"/>
  <c r="B24" i="6"/>
  <c r="D24" i="6" s="1"/>
  <c r="B22" i="6"/>
  <c r="D22" i="6" s="1"/>
  <c r="B13" i="6"/>
  <c r="B10" i="6"/>
  <c r="B21" i="6"/>
  <c r="B19" i="6"/>
  <c r="D19" i="6" s="1"/>
  <c r="B18" i="6"/>
  <c r="D18" i="6" s="1"/>
  <c r="D28" i="6"/>
  <c r="D21" i="6"/>
  <c r="D16" i="6"/>
  <c r="D13" i="6"/>
  <c r="D10" i="6"/>
  <c r="N3" i="4"/>
</calcChain>
</file>

<file path=xl/sharedStrings.xml><?xml version="1.0" encoding="utf-8"?>
<sst xmlns="http://schemas.openxmlformats.org/spreadsheetml/2006/main" count="24253" uniqueCount="3109">
  <si>
    <t>OGR1</t>
  </si>
  <si>
    <t>OGR2</t>
  </si>
  <si>
    <t xml:space="preserve">Atabey Meslek Yüksekokulu                              </t>
  </si>
  <si>
    <t>Bilgisayar Programcılığı</t>
  </si>
  <si>
    <t>BPR103</t>
  </si>
  <si>
    <t>Algoritma ve Programlamaya Giriş</t>
  </si>
  <si>
    <t>4</t>
  </si>
  <si>
    <t>14</t>
  </si>
  <si>
    <t>5</t>
  </si>
  <si>
    <t>BPR110</t>
  </si>
  <si>
    <t>Bilgisayar Ağları</t>
  </si>
  <si>
    <t>2</t>
  </si>
  <si>
    <t>9</t>
  </si>
  <si>
    <t>3</t>
  </si>
  <si>
    <t>BPR201</t>
  </si>
  <si>
    <t>Görsel Programlama I</t>
  </si>
  <si>
    <t>7</t>
  </si>
  <si>
    <t>BPR202</t>
  </si>
  <si>
    <t>Görsel Programlama II</t>
  </si>
  <si>
    <t>11</t>
  </si>
  <si>
    <t>BPR108</t>
  </si>
  <si>
    <t>Grafik ve Animasyon</t>
  </si>
  <si>
    <t>6</t>
  </si>
  <si>
    <t>0</t>
  </si>
  <si>
    <t>BPR204</t>
  </si>
  <si>
    <t>İnternet Programcılığı II</t>
  </si>
  <si>
    <t>BPR206</t>
  </si>
  <si>
    <t>Mikro Bilgisayar Sistemleri ve Assembler</t>
  </si>
  <si>
    <t>BPR207</t>
  </si>
  <si>
    <t>Nesne Tabanlı Programlama</t>
  </si>
  <si>
    <t>BPR109</t>
  </si>
  <si>
    <t>Sayısal Elektronik</t>
  </si>
  <si>
    <t>8</t>
  </si>
  <si>
    <t>BPR208</t>
  </si>
  <si>
    <t>Sistem Analizi ve Tasarımı</t>
  </si>
  <si>
    <t>BPR104</t>
  </si>
  <si>
    <t>Veri Tabanı ve Yönetim Sistemleri I</t>
  </si>
  <si>
    <t>12</t>
  </si>
  <si>
    <t>BPR205</t>
  </si>
  <si>
    <t>Veri Tabanı ve Yönetim Sistemleri II</t>
  </si>
  <si>
    <t>BPR102</t>
  </si>
  <si>
    <t>Veri Yapıları ve Programlama</t>
  </si>
  <si>
    <t>Öğr. Gör. Faruk ÇALIŞKAN</t>
  </si>
  <si>
    <t>24</t>
  </si>
  <si>
    <t>BPR106</t>
  </si>
  <si>
    <t>Web Tasarımının Temelleri</t>
  </si>
  <si>
    <t>1</t>
  </si>
  <si>
    <t xml:space="preserve">Büro Yönetimi ve Yönetici Asistanlığı             </t>
  </si>
  <si>
    <t>IKY203</t>
  </si>
  <si>
    <t>Bilgisayar Paket Programları I</t>
  </si>
  <si>
    <t>BYA201</t>
  </si>
  <si>
    <t>Büro Yönetimi</t>
  </si>
  <si>
    <t>BYA106</t>
  </si>
  <si>
    <t>Bürolarda Teknoloji Kullanımı</t>
  </si>
  <si>
    <t>BYA215</t>
  </si>
  <si>
    <t>Çalışma Psikolojisi</t>
  </si>
  <si>
    <t>BYA104</t>
  </si>
  <si>
    <t>Dosyalama ve Arşivleme Teknikleri</t>
  </si>
  <si>
    <t>BYA208</t>
  </si>
  <si>
    <t>Etkili Sunum Teknikleri</t>
  </si>
  <si>
    <t>BYA203</t>
  </si>
  <si>
    <t>Etkili ve Güzel Konuşma</t>
  </si>
  <si>
    <t>LOJ105</t>
  </si>
  <si>
    <t>Genel Ekonomi</t>
  </si>
  <si>
    <t>ISY103</t>
  </si>
  <si>
    <t>Genel Hukuk Bilgisi</t>
  </si>
  <si>
    <t>PAZ103</t>
  </si>
  <si>
    <t xml:space="preserve">Genel İşletme </t>
  </si>
  <si>
    <t>ISY235</t>
  </si>
  <si>
    <t>Girişimcilik</t>
  </si>
  <si>
    <t>BYA206</t>
  </si>
  <si>
    <t>Halkla İlişkiler</t>
  </si>
  <si>
    <t>BYA219</t>
  </si>
  <si>
    <t>Hukuki Yazışma</t>
  </si>
  <si>
    <t>DIT225</t>
  </si>
  <si>
    <t>İş ve Sosyal Güvenlik Hukuku</t>
  </si>
  <si>
    <t>BYA202</t>
  </si>
  <si>
    <t>Kamu Özel Kesim Yapısı ve İlişkileri</t>
  </si>
  <si>
    <t>HIT102</t>
  </si>
  <si>
    <t>Protokol Bilgisi</t>
  </si>
  <si>
    <t>BYA205</t>
  </si>
  <si>
    <t>Seminer ve Rapor Hazırlama</t>
  </si>
  <si>
    <t>BYA222</t>
  </si>
  <si>
    <t>Ticaret Hukuku</t>
  </si>
  <si>
    <t>MUV105</t>
  </si>
  <si>
    <t>Ticari Matematik</t>
  </si>
  <si>
    <t>ISY106</t>
  </si>
  <si>
    <t>Yönetim ve Organizasyon</t>
  </si>
  <si>
    <t>Fidan Yetiştiriciliği</t>
  </si>
  <si>
    <t>TOH108</t>
  </si>
  <si>
    <t>Bitki Besleme ve Gübreleme</t>
  </si>
  <si>
    <t>TOH101</t>
  </si>
  <si>
    <t>Bitki Fizyolojisi ve Morfolojisi</t>
  </si>
  <si>
    <t>FDY211</t>
  </si>
  <si>
    <t>Budama ve Terbiye Sistemleri</t>
  </si>
  <si>
    <t>FDY205</t>
  </si>
  <si>
    <t xml:space="preserve">Dış Mekan Süs Bitkileri Yetiştiriciliği  </t>
  </si>
  <si>
    <t>FDY209</t>
  </si>
  <si>
    <t>Fidan Hastalıkları ve Mücadelesi</t>
  </si>
  <si>
    <t>FDY201</t>
  </si>
  <si>
    <t>Fidan Yetiştirme Tekniği</t>
  </si>
  <si>
    <t>FDY203</t>
  </si>
  <si>
    <t xml:space="preserve">Fidancılıkta Mikro Üretim </t>
  </si>
  <si>
    <t>FDY103</t>
  </si>
  <si>
    <t xml:space="preserve">Genel Meyvecilik </t>
  </si>
  <si>
    <t>FDY218</t>
  </si>
  <si>
    <t>Mesleki Uygulama II</t>
  </si>
  <si>
    <t>TOH217</t>
  </si>
  <si>
    <t>Organik Tarım</t>
  </si>
  <si>
    <t>BHU108</t>
  </si>
  <si>
    <t>Sulama Teknikleri ve Drenaj</t>
  </si>
  <si>
    <t>TOH111</t>
  </si>
  <si>
    <t>Tarımsal İşletmecilik</t>
  </si>
  <si>
    <t>TOH109</t>
  </si>
  <si>
    <t>Toprak Bilgisi</t>
  </si>
  <si>
    <t>FDY106</t>
  </si>
  <si>
    <t>Vejetatif Çoğaltma Teknikleri</t>
  </si>
  <si>
    <t>Muhasebe ve Vergi Uygulamaları</t>
  </si>
  <si>
    <t>MUV208</t>
  </si>
  <si>
    <t>Dış Ticaret İşlemleri ve Muhasebesi</t>
  </si>
  <si>
    <t>MUV102</t>
  </si>
  <si>
    <t>Dönem Sonu Muhasebe İşlemleri</t>
  </si>
  <si>
    <t>Öğr. Gör. HALİME ÖZAL</t>
  </si>
  <si>
    <t>10</t>
  </si>
  <si>
    <t>MEN229</t>
  </si>
  <si>
    <t>Finansal Kurumlar Ve Araçlar</t>
  </si>
  <si>
    <t>MEN201</t>
  </si>
  <si>
    <t>Finansal Yönetim I</t>
  </si>
  <si>
    <t>MEN208</t>
  </si>
  <si>
    <t>Finansal Yönetim II</t>
  </si>
  <si>
    <t>MUV101</t>
  </si>
  <si>
    <t>Genel Muhasebe</t>
  </si>
  <si>
    <t>MUV207</t>
  </si>
  <si>
    <t>İhtisas Muhasebeleri</t>
  </si>
  <si>
    <t>ISY110</t>
  </si>
  <si>
    <t>İstatistik</t>
  </si>
  <si>
    <t>MUV106</t>
  </si>
  <si>
    <t>Öğr. Gör. TARIK SÖYLEMİŞ</t>
  </si>
  <si>
    <t>MUV206</t>
  </si>
  <si>
    <t>Mali Tablolar Analizi</t>
  </si>
  <si>
    <t>MUV205</t>
  </si>
  <si>
    <t>Maliyet Muhasebesi I</t>
  </si>
  <si>
    <t>MUV202</t>
  </si>
  <si>
    <t>Maliyet Muhasebesi II</t>
  </si>
  <si>
    <t>MUV201</t>
  </si>
  <si>
    <t>Şirketler Muhasebesi</t>
  </si>
  <si>
    <t>ISY104</t>
  </si>
  <si>
    <t>MUV103</t>
  </si>
  <si>
    <t>Ticari Belgeler</t>
  </si>
  <si>
    <t>MUV204</t>
  </si>
  <si>
    <t>Türk Vergi Sistemi</t>
  </si>
  <si>
    <t>MUV203</t>
  </si>
  <si>
    <t>Vergi Hukuku</t>
  </si>
  <si>
    <t>Ormancılık ve Orman Ürünleri</t>
  </si>
  <si>
    <t>ORN206</t>
  </si>
  <si>
    <t>Ağaçlandırma Tekniği</t>
  </si>
  <si>
    <t>ORN207</t>
  </si>
  <si>
    <t>Dendrometri</t>
  </si>
  <si>
    <t>MAT125</t>
  </si>
  <si>
    <t>Genel Matematik</t>
  </si>
  <si>
    <t>ORN214</t>
  </si>
  <si>
    <t>ORN111</t>
  </si>
  <si>
    <t>Harita Bilgisi</t>
  </si>
  <si>
    <t>ORN112</t>
  </si>
  <si>
    <t>İstatistik Analiz ve Kalite Kontrol</t>
  </si>
  <si>
    <t>ORN113</t>
  </si>
  <si>
    <t>Korunan Alanlar</t>
  </si>
  <si>
    <t>ORN104</t>
  </si>
  <si>
    <t>Odun Dışı Orman Ürünleri</t>
  </si>
  <si>
    <t>ORN208</t>
  </si>
  <si>
    <t>Orman Amenajmanı Esasları</t>
  </si>
  <si>
    <t>ORN203</t>
  </si>
  <si>
    <t>Orman Bakımı</t>
  </si>
  <si>
    <t>ORN102</t>
  </si>
  <si>
    <t>Orman Botaniği</t>
  </si>
  <si>
    <t>ORN114</t>
  </si>
  <si>
    <t>Orman Entomolojisi</t>
  </si>
  <si>
    <t>ORN211</t>
  </si>
  <si>
    <t>Orman İşletme Ekonomisi</t>
  </si>
  <si>
    <t>ORN108</t>
  </si>
  <si>
    <t>Orman Kadastro Bilgisi</t>
  </si>
  <si>
    <t>ORN110</t>
  </si>
  <si>
    <t>Orman Koruma</t>
  </si>
  <si>
    <t>ORN209</t>
  </si>
  <si>
    <t>Orman Ürünlerinin Pazarlanması</t>
  </si>
  <si>
    <t>ORN109</t>
  </si>
  <si>
    <t>Ormancılık Bilgisi</t>
  </si>
  <si>
    <t>ORN210</t>
  </si>
  <si>
    <t>Ormancılık Hukuku</t>
  </si>
  <si>
    <t>ORN205</t>
  </si>
  <si>
    <t>Ormancılık İş Bilgisi</t>
  </si>
  <si>
    <t>AYH206</t>
  </si>
  <si>
    <t>Ormancılıkta Yaban Hayatı</t>
  </si>
  <si>
    <t>ORN212</t>
  </si>
  <si>
    <t>Seminer</t>
  </si>
  <si>
    <t>ORN201</t>
  </si>
  <si>
    <t>Silvikültür Tekniği</t>
  </si>
  <si>
    <t>ORN107</t>
  </si>
  <si>
    <t>Toprak İlmi</t>
  </si>
  <si>
    <t>13</t>
  </si>
  <si>
    <t>ORN115</t>
  </si>
  <si>
    <t>Zooloji</t>
  </si>
  <si>
    <t xml:space="preserve">Pazarlama                                         </t>
  </si>
  <si>
    <t>PAZ106</t>
  </si>
  <si>
    <t>Elektronik Ticaret</t>
  </si>
  <si>
    <t>PAZ110</t>
  </si>
  <si>
    <t>PAZ203</t>
  </si>
  <si>
    <t>Hizmet Pazarlaması</t>
  </si>
  <si>
    <t>PAZ209</t>
  </si>
  <si>
    <t>Lojistik</t>
  </si>
  <si>
    <t>PAZ210</t>
  </si>
  <si>
    <t>Marka ve Marka Stratejileri</t>
  </si>
  <si>
    <t>PAZ208</t>
  </si>
  <si>
    <t>Market Pazarlamacılığı</t>
  </si>
  <si>
    <t>PAZ108</t>
  </si>
  <si>
    <t>Müşteri İlişkileri Yönetimi</t>
  </si>
  <si>
    <t>PAZ207</t>
  </si>
  <si>
    <t>Pazarlama Araştırması</t>
  </si>
  <si>
    <t>PAZ101</t>
  </si>
  <si>
    <t>Pazarlama İlkeleri</t>
  </si>
  <si>
    <t>PAZ206</t>
  </si>
  <si>
    <t>Satış Teknikleri</t>
  </si>
  <si>
    <t>PAZ201</t>
  </si>
  <si>
    <t>Satış Yönetimi</t>
  </si>
  <si>
    <t>PAZ229</t>
  </si>
  <si>
    <t>Sponsorluk</t>
  </si>
  <si>
    <t>PAZ102</t>
  </si>
  <si>
    <t>Stratejik Pazarlama</t>
  </si>
  <si>
    <t>PAZ104</t>
  </si>
  <si>
    <t xml:space="preserve">Tüketici Davranışları </t>
  </si>
  <si>
    <t>PAZ205</t>
  </si>
  <si>
    <t>Yeni Pazarlama Teknikleri</t>
  </si>
  <si>
    <t xml:space="preserve">Seracılık                                         </t>
  </si>
  <si>
    <t>TAB211</t>
  </si>
  <si>
    <t>Çevre ve İnsan Sağlığı</t>
  </si>
  <si>
    <t>SER215</t>
  </si>
  <si>
    <t xml:space="preserve">Sera Bitki Hastalıkları ve Mücadele Yöntemleri </t>
  </si>
  <si>
    <t>SER220</t>
  </si>
  <si>
    <t xml:space="preserve">Sera Bitki Zararlıları ve Mücadele Yöntemleri </t>
  </si>
  <si>
    <t>SER216</t>
  </si>
  <si>
    <t>Topraksız Tarım</t>
  </si>
  <si>
    <t xml:space="preserve">Tıbbi ve Aromatik Bitkiler                        </t>
  </si>
  <si>
    <t>TAB203</t>
  </si>
  <si>
    <t>Boya Bitkileri Değerlendirme Teknolojisi</t>
  </si>
  <si>
    <t>KIM118</t>
  </si>
  <si>
    <t>Genel Kimya</t>
  </si>
  <si>
    <t>TOH106</t>
  </si>
  <si>
    <t>Genetik ve Islah</t>
  </si>
  <si>
    <t>TAB109</t>
  </si>
  <si>
    <t>Tıbbi ve Aromatik Bitki Çoğaltma Teknikleri</t>
  </si>
  <si>
    <t>TAB209</t>
  </si>
  <si>
    <t>Tıbbi ve Aromatik Bitki Hastalıkları ve Mücadele Yöntemleri</t>
  </si>
  <si>
    <t>TAB207</t>
  </si>
  <si>
    <t>Tıbbi ve aromatik Bitkilerde Değerlendirme Teknolojisi</t>
  </si>
  <si>
    <t xml:space="preserve">Tohumculuk                                        </t>
  </si>
  <si>
    <t>TOH103</t>
  </si>
  <si>
    <t>İstatistik ve Deneme Tekniği</t>
  </si>
  <si>
    <t xml:space="preserve">TOH105 </t>
  </si>
  <si>
    <t>Tohum Fizyolojisi</t>
  </si>
  <si>
    <t>TOH208</t>
  </si>
  <si>
    <t xml:space="preserve">Tohumculukta Biyoteknoloji </t>
  </si>
  <si>
    <t>TOH205</t>
  </si>
  <si>
    <t xml:space="preserve">Tohumluk Kontrol ve Sertifikasyonu </t>
  </si>
  <si>
    <t xml:space="preserve">Eğirdir Meslek Yüksekokulu                             </t>
  </si>
  <si>
    <t>IKY206</t>
  </si>
  <si>
    <t>Bilgisayar Paket Programları II</t>
  </si>
  <si>
    <t>BYA103</t>
  </si>
  <si>
    <t>Genel İletişim</t>
  </si>
  <si>
    <t>ISY233</t>
  </si>
  <si>
    <t>İş Etiği</t>
  </si>
  <si>
    <t>BYA110</t>
  </si>
  <si>
    <t>Kriz ve Stres Yönetimi</t>
  </si>
  <si>
    <t>BYA108</t>
  </si>
  <si>
    <t>Mesleki Yazışmalar</t>
  </si>
  <si>
    <t>BYA102</t>
  </si>
  <si>
    <t>Örgütsel Davranış</t>
  </si>
  <si>
    <t>ISY207</t>
  </si>
  <si>
    <t>Pazarlama</t>
  </si>
  <si>
    <t>BYA101</t>
  </si>
  <si>
    <t>Sekreterlik Bilgisi</t>
  </si>
  <si>
    <t>İnsan Kaynakları Yönetimi</t>
  </si>
  <si>
    <t>IKY106</t>
  </si>
  <si>
    <t>IKY216</t>
  </si>
  <si>
    <t>İşletmelerde Kurumsallaşma</t>
  </si>
  <si>
    <t>IKY202</t>
  </si>
  <si>
    <t>Stratejik İnsan Kaynakları Yönetimi</t>
  </si>
  <si>
    <t xml:space="preserve">Eğirdir Su Ürünleri Fakültesi                          </t>
  </si>
  <si>
    <t xml:space="preserve">Su Ürünleri Mühendisliği                          </t>
  </si>
  <si>
    <t>SUM306</t>
  </si>
  <si>
    <t>Ağ Mat.Ve Ağ Yap.Tek.</t>
  </si>
  <si>
    <t>SUM301</t>
  </si>
  <si>
    <t>Akışkanlar Mekaniği</t>
  </si>
  <si>
    <t>27</t>
  </si>
  <si>
    <t>SUM405</t>
  </si>
  <si>
    <t>Akvaryum Balık Yetişt</t>
  </si>
  <si>
    <t>SUM112</t>
  </si>
  <si>
    <t>Balık Anatomisi ve Fizyolojisi</t>
  </si>
  <si>
    <t>SUM408</t>
  </si>
  <si>
    <t>Balık Besleme ve Yem Teknolojisi</t>
  </si>
  <si>
    <t>SUM304</t>
  </si>
  <si>
    <t>Balık Hastalıkları</t>
  </si>
  <si>
    <t>38</t>
  </si>
  <si>
    <t>SUM213</t>
  </si>
  <si>
    <t>Balık Sistematiği</t>
  </si>
  <si>
    <t>SUM309</t>
  </si>
  <si>
    <t xml:space="preserve">Balıkç.Biy.Pop.Din. </t>
  </si>
  <si>
    <t>SUM305</t>
  </si>
  <si>
    <t>Biyokimya</t>
  </si>
  <si>
    <t>SUM308</t>
  </si>
  <si>
    <t>Deniz Balık Yetişt.</t>
  </si>
  <si>
    <t>SUM205</t>
  </si>
  <si>
    <t xml:space="preserve">Ekoloji </t>
  </si>
  <si>
    <t>FIZ133</t>
  </si>
  <si>
    <t>Fizik</t>
  </si>
  <si>
    <t>SUM103</t>
  </si>
  <si>
    <t>Genel Botanik</t>
  </si>
  <si>
    <t>KIM121</t>
  </si>
  <si>
    <t>16</t>
  </si>
  <si>
    <t>SUM209</t>
  </si>
  <si>
    <t xml:space="preserve">Genetik </t>
  </si>
  <si>
    <t>SUM411</t>
  </si>
  <si>
    <t>Gıda Kimyası</t>
  </si>
  <si>
    <t>SUM303</t>
  </si>
  <si>
    <t>İçsu Balık Yetiştiriciliği</t>
  </si>
  <si>
    <t>21</t>
  </si>
  <si>
    <t>SUM302</t>
  </si>
  <si>
    <t>29</t>
  </si>
  <si>
    <t>SUM204</t>
  </si>
  <si>
    <t>Limnoloji</t>
  </si>
  <si>
    <t>MAT131</t>
  </si>
  <si>
    <t>Matematik I</t>
  </si>
  <si>
    <t>MAT132</t>
  </si>
  <si>
    <t>Matematik II</t>
  </si>
  <si>
    <t>17</t>
  </si>
  <si>
    <t>SUM202</t>
  </si>
  <si>
    <t xml:space="preserve">Mukavemet  </t>
  </si>
  <si>
    <t>SUM201</t>
  </si>
  <si>
    <t xml:space="preserve">Mühendislik Mekaniği </t>
  </si>
  <si>
    <t>SUM206</t>
  </si>
  <si>
    <t>Su Kalitesi</t>
  </si>
  <si>
    <t>SUM104</t>
  </si>
  <si>
    <t xml:space="preserve">Su Omurg.Zoolojisi </t>
  </si>
  <si>
    <t>SUM407</t>
  </si>
  <si>
    <t>Su Ürünl.Ekonomisi</t>
  </si>
  <si>
    <t>25</t>
  </si>
  <si>
    <t>SUM401</t>
  </si>
  <si>
    <t>Su Ürünl.Mevzuatı</t>
  </si>
  <si>
    <t>SUM402</t>
  </si>
  <si>
    <t>Su Ürünleri İşlemeTeknolojisi</t>
  </si>
  <si>
    <t xml:space="preserve">Fen - Edebiyat Fakültesi                               </t>
  </si>
  <si>
    <t xml:space="preserve">Biyoloji (Yeni Program)                           </t>
  </si>
  <si>
    <t>BIO312</t>
  </si>
  <si>
    <t>Bitki Embriyolojisi</t>
  </si>
  <si>
    <t>BIO307</t>
  </si>
  <si>
    <t>Bitki Fizyolojisi</t>
  </si>
  <si>
    <t>BIO207</t>
  </si>
  <si>
    <t>Bitki Morfolojisi ve Anatomisi I</t>
  </si>
  <si>
    <t>37</t>
  </si>
  <si>
    <t>BIO208</t>
  </si>
  <si>
    <t>Bitki Morfolojisi ve Anatomisi II</t>
  </si>
  <si>
    <t>30</t>
  </si>
  <si>
    <t>BIO431</t>
  </si>
  <si>
    <t>Bitki Sekonder Metabolitleri</t>
  </si>
  <si>
    <t>BIO407</t>
  </si>
  <si>
    <t>Entomoloji</t>
  </si>
  <si>
    <t>BIO101</t>
  </si>
  <si>
    <t>Genel Biyoloji I</t>
  </si>
  <si>
    <t>BIO102</t>
  </si>
  <si>
    <t>Genel Biyoloji II</t>
  </si>
  <si>
    <t>BIO309</t>
  </si>
  <si>
    <t>Hayvan Embriyolojisi</t>
  </si>
  <si>
    <t>28</t>
  </si>
  <si>
    <t>BIO204</t>
  </si>
  <si>
    <t>Histoloji</t>
  </si>
  <si>
    <t>26</t>
  </si>
  <si>
    <t>BIO417</t>
  </si>
  <si>
    <t>BIO305</t>
  </si>
  <si>
    <t>Omurgalı Hayvanlar Sistematiği I</t>
  </si>
  <si>
    <t>BIO205</t>
  </si>
  <si>
    <t>Omurgasız Hayvanlar Sistematiği I</t>
  </si>
  <si>
    <t>22</t>
  </si>
  <si>
    <t>KIM132</t>
  </si>
  <si>
    <t>Organik Kimya</t>
  </si>
  <si>
    <t>15</t>
  </si>
  <si>
    <t>BIO203</t>
  </si>
  <si>
    <t>Sitoloji</t>
  </si>
  <si>
    <t>BIO427</t>
  </si>
  <si>
    <t>Sucul Ekosistemler</t>
  </si>
  <si>
    <t>BIO210</t>
  </si>
  <si>
    <t>Tohumlu Bitkiler Sistematiği</t>
  </si>
  <si>
    <t>BIO209</t>
  </si>
  <si>
    <t>Tohumsuz Bitkiler Sistematiği</t>
  </si>
  <si>
    <t>18</t>
  </si>
  <si>
    <t>31</t>
  </si>
  <si>
    <t>BIO423</t>
  </si>
  <si>
    <t>Türkiye Bitki Örtüsü</t>
  </si>
  <si>
    <t xml:space="preserve">Felsefe                                           </t>
  </si>
  <si>
    <t>FEL303</t>
  </si>
  <si>
    <t>19.Yüzyılda Felsefe I</t>
  </si>
  <si>
    <t>FEL111</t>
  </si>
  <si>
    <t>Aristoteles</t>
  </si>
  <si>
    <t>FEL202</t>
  </si>
  <si>
    <t xml:space="preserve">Bilim Felsefesi </t>
  </si>
  <si>
    <t>FEL115</t>
  </si>
  <si>
    <t>Bilim Tarihi</t>
  </si>
  <si>
    <t>FEL103</t>
  </si>
  <si>
    <t xml:space="preserve">Eskiçağda Felsefe </t>
  </si>
  <si>
    <t>23</t>
  </si>
  <si>
    <t>FEL205</t>
  </si>
  <si>
    <t>Etik</t>
  </si>
  <si>
    <t>FEL201</t>
  </si>
  <si>
    <t>Felsefe Kavramları</t>
  </si>
  <si>
    <t>FEL231</t>
  </si>
  <si>
    <t>Felsefe Tarihi</t>
  </si>
  <si>
    <t>FEL101</t>
  </si>
  <si>
    <t xml:space="preserve">Felsefeye Giriş </t>
  </si>
  <si>
    <t>32</t>
  </si>
  <si>
    <t>FEL422</t>
  </si>
  <si>
    <t>Felsefi Metinler VI</t>
  </si>
  <si>
    <t>FEL417</t>
  </si>
  <si>
    <t>Heidegger</t>
  </si>
  <si>
    <t>FEL232</t>
  </si>
  <si>
    <t>Mantık I</t>
  </si>
  <si>
    <t>19</t>
  </si>
  <si>
    <t xml:space="preserve">Fizik                                             </t>
  </si>
  <si>
    <t>FIZ308</t>
  </si>
  <si>
    <t>Atom ve Mol. Fiziği</t>
  </si>
  <si>
    <t>FIZ205</t>
  </si>
  <si>
    <t xml:space="preserve">Devre Analizi-1 </t>
  </si>
  <si>
    <t>FIZ206</t>
  </si>
  <si>
    <t xml:space="preserve">Devre Analizi-2  </t>
  </si>
  <si>
    <t>FIZ309</t>
  </si>
  <si>
    <t>Elektromagnetik Teori-1</t>
  </si>
  <si>
    <t>FIZ310</t>
  </si>
  <si>
    <t>Elektromagnetik Teori-2</t>
  </si>
  <si>
    <t>FIZ101</t>
  </si>
  <si>
    <t xml:space="preserve">Fizik-1 (Mekanik)  </t>
  </si>
  <si>
    <t>FIZ102</t>
  </si>
  <si>
    <t xml:space="preserve">Fizik-2 (Mekanik)  </t>
  </si>
  <si>
    <t>FIZ201</t>
  </si>
  <si>
    <t xml:space="preserve">Fizik-3 (Elek.ve Mag.)  </t>
  </si>
  <si>
    <t>FIZ202</t>
  </si>
  <si>
    <t xml:space="preserve">Fizik-4 (Dalgalar)  </t>
  </si>
  <si>
    <t>FIZ208</t>
  </si>
  <si>
    <t>Fizikte Bil. Programlama</t>
  </si>
  <si>
    <t>FIZ207</t>
  </si>
  <si>
    <t xml:space="preserve">Fizikte Bilg.Giriş </t>
  </si>
  <si>
    <t>MAT109</t>
  </si>
  <si>
    <t>Genel Matematik I</t>
  </si>
  <si>
    <t>MAT110</t>
  </si>
  <si>
    <t>Genel Matematik II</t>
  </si>
  <si>
    <t>FIZ302</t>
  </si>
  <si>
    <t>İstatistik Fizik ve Termodinamik</t>
  </si>
  <si>
    <t>FIZ407</t>
  </si>
  <si>
    <t xml:space="preserve">Katıhal Fiziği-1 </t>
  </si>
  <si>
    <t>FIZ406</t>
  </si>
  <si>
    <t xml:space="preserve">Katıhal Fiziği-2 </t>
  </si>
  <si>
    <t>FIZ301</t>
  </si>
  <si>
    <t xml:space="preserve">Kuantum Fiziği </t>
  </si>
  <si>
    <t>FIZ405</t>
  </si>
  <si>
    <t xml:space="preserve">Kuantum Mekaniği-1 </t>
  </si>
  <si>
    <t>FIZ404</t>
  </si>
  <si>
    <t xml:space="preserve">Kuantum Mekaniği-2 </t>
  </si>
  <si>
    <t>FIZ403</t>
  </si>
  <si>
    <t xml:space="preserve">Nükleer Fizik-1 </t>
  </si>
  <si>
    <t>FIZ424</t>
  </si>
  <si>
    <t xml:space="preserve">Optik </t>
  </si>
  <si>
    <t>FIZ422</t>
  </si>
  <si>
    <t xml:space="preserve">Teorik Mekanik </t>
  </si>
  <si>
    <t xml:space="preserve">Kimya                                             </t>
  </si>
  <si>
    <t>KIM201</t>
  </si>
  <si>
    <t xml:space="preserve">Analitik Kimya I </t>
  </si>
  <si>
    <t>20</t>
  </si>
  <si>
    <t>KIM202</t>
  </si>
  <si>
    <t xml:space="preserve">Analitik Kimya II </t>
  </si>
  <si>
    <t>MAT113</t>
  </si>
  <si>
    <t>Analiz I</t>
  </si>
  <si>
    <t>MAT114</t>
  </si>
  <si>
    <t>Analiz II</t>
  </si>
  <si>
    <t>KIM205</t>
  </si>
  <si>
    <t xml:space="preserve">Anorganik Kimya I </t>
  </si>
  <si>
    <t>KIM206</t>
  </si>
  <si>
    <t>Anorganik Kimya II</t>
  </si>
  <si>
    <t>KIM403</t>
  </si>
  <si>
    <t xml:space="preserve">Biyokimya I </t>
  </si>
  <si>
    <t>KIM404</t>
  </si>
  <si>
    <t xml:space="preserve">Biyokimya II </t>
  </si>
  <si>
    <t>KIM411</t>
  </si>
  <si>
    <t xml:space="preserve">Elektrokimya </t>
  </si>
  <si>
    <t>KIM407</t>
  </si>
  <si>
    <t xml:space="preserve">Endüstriyel Kimya I </t>
  </si>
  <si>
    <t>KIM408</t>
  </si>
  <si>
    <t xml:space="preserve">Endüstriyel Kimya II </t>
  </si>
  <si>
    <t>FIZ141</t>
  </si>
  <si>
    <t>Fizik 1</t>
  </si>
  <si>
    <t>FIZ142</t>
  </si>
  <si>
    <t>Fizik 2</t>
  </si>
  <si>
    <t>KIM301</t>
  </si>
  <si>
    <t>Fiziko Kimya I</t>
  </si>
  <si>
    <t>KIM302</t>
  </si>
  <si>
    <t xml:space="preserve">Fiziko Kimya II </t>
  </si>
  <si>
    <t>KIM101</t>
  </si>
  <si>
    <t>Genel Kimya I</t>
  </si>
  <si>
    <t>KIM102</t>
  </si>
  <si>
    <t>Genel Kimya II</t>
  </si>
  <si>
    <t>KIM209</t>
  </si>
  <si>
    <t xml:space="preserve">Kimyacılar İçin Matematik </t>
  </si>
  <si>
    <t>KIM305</t>
  </si>
  <si>
    <t xml:space="preserve">Organik Kimya I </t>
  </si>
  <si>
    <t>KIM306</t>
  </si>
  <si>
    <t xml:space="preserve">Organik Kimya II </t>
  </si>
  <si>
    <t>KIM212</t>
  </si>
  <si>
    <t xml:space="preserve">Organik Kimyaya Giriş </t>
  </si>
  <si>
    <t>KIM414</t>
  </si>
  <si>
    <t xml:space="preserve">Polimer Kimyası </t>
  </si>
  <si>
    <t xml:space="preserve">Matematik                                         </t>
  </si>
  <si>
    <t>MAT101</t>
  </si>
  <si>
    <t>33</t>
  </si>
  <si>
    <t>48</t>
  </si>
  <si>
    <t>MAT102</t>
  </si>
  <si>
    <t>MAT202</t>
  </si>
  <si>
    <t>Analiz IV</t>
  </si>
  <si>
    <t>MAT203</t>
  </si>
  <si>
    <t>Diferansiyel Denklemler I</t>
  </si>
  <si>
    <t>MAT301</t>
  </si>
  <si>
    <t>Diferansiyel Geometri I</t>
  </si>
  <si>
    <t>MAT302</t>
  </si>
  <si>
    <t>Diferansiyel Geometri II</t>
  </si>
  <si>
    <t>41</t>
  </si>
  <si>
    <t>MAT408</t>
  </si>
  <si>
    <t>Fonksiyonel Analiz II</t>
  </si>
  <si>
    <t>MAT309</t>
  </si>
  <si>
    <t>Genel Topoloji I</t>
  </si>
  <si>
    <t>49</t>
  </si>
  <si>
    <t>MAT310</t>
  </si>
  <si>
    <t>Genel Topoloji II</t>
  </si>
  <si>
    <t>MAT411</t>
  </si>
  <si>
    <t>Kısmi Türevli Diferansiyel Denklemler I</t>
  </si>
  <si>
    <t>MAT412</t>
  </si>
  <si>
    <t>Kısmi Türevli Diferansiyel Denklemler II</t>
  </si>
  <si>
    <t>MAT305</t>
  </si>
  <si>
    <t>Kompleks Fonksiyonlar Teorisi I</t>
  </si>
  <si>
    <t>MAT306</t>
  </si>
  <si>
    <t>Kompleks Fonksiyonlar Teorisi II</t>
  </si>
  <si>
    <t>MAT209</t>
  </si>
  <si>
    <t>Lineer Cebir I</t>
  </si>
  <si>
    <t>35</t>
  </si>
  <si>
    <t>MAT207</t>
  </si>
  <si>
    <t>Olasılık ve istatistik I</t>
  </si>
  <si>
    <t>MAT303</t>
  </si>
  <si>
    <t>Soyut Cebir I</t>
  </si>
  <si>
    <t>MAT304</t>
  </si>
  <si>
    <t>Soyut Cebir II</t>
  </si>
  <si>
    <t>MAT103</t>
  </si>
  <si>
    <t>Soyut Matematik I</t>
  </si>
  <si>
    <t>MAT104</t>
  </si>
  <si>
    <t>Soyut Matematik II</t>
  </si>
  <si>
    <t>MAT403</t>
  </si>
  <si>
    <t>Uygulamalı Matematik I</t>
  </si>
  <si>
    <t>MAT404</t>
  </si>
  <si>
    <t>Uygulamalı Matematik II</t>
  </si>
  <si>
    <t xml:space="preserve">Sosyoloji                                         </t>
  </si>
  <si>
    <t>SOS206</t>
  </si>
  <si>
    <t>Aile Sosyolojisi</t>
  </si>
  <si>
    <t>SOS408</t>
  </si>
  <si>
    <t>Din Sosyolojisi</t>
  </si>
  <si>
    <t>SOS205</t>
  </si>
  <si>
    <t>Kırsal Alanlar Sosyolojisi</t>
  </si>
  <si>
    <t>SOS104</t>
  </si>
  <si>
    <t>Kurumlar Sosyolojisi</t>
  </si>
  <si>
    <t>SOS307</t>
  </si>
  <si>
    <t>Örgüt Sosyolojisi</t>
  </si>
  <si>
    <t>SOS409</t>
  </si>
  <si>
    <t>Türk Sosyologları</t>
  </si>
  <si>
    <t>SOS308</t>
  </si>
  <si>
    <t>Yönetim Sosyolojisi</t>
  </si>
  <si>
    <t xml:space="preserve">Tarih                                             </t>
  </si>
  <si>
    <t>ATA160</t>
  </si>
  <si>
    <t>Atatürk İlkeleri ve İnkılap Tarihi I</t>
  </si>
  <si>
    <t>ATA260</t>
  </si>
  <si>
    <t>Atatürk İlkeleri ve İnkılap Tarihi II</t>
  </si>
  <si>
    <t>TAR405</t>
  </si>
  <si>
    <t>CUMHURİYET TARİHİ (1923-2000)</t>
  </si>
  <si>
    <t>TAR418</t>
  </si>
  <si>
    <t>TARİH FELSEFESİ</t>
  </si>
  <si>
    <t>TAR110</t>
  </si>
  <si>
    <t>TARİH METODOLOJİSİ</t>
  </si>
  <si>
    <t>TAR404</t>
  </si>
  <si>
    <t>TÜRKİYE CUMHURİYETİ SOSYAL VE İKTİSAT TARİHİ</t>
  </si>
  <si>
    <t xml:space="preserve">Türk Dili ve Edebiyatı                            </t>
  </si>
  <si>
    <t>TDE211</t>
  </si>
  <si>
    <t xml:space="preserve">Batı Edebiyatı ve Edebi Akımlar I </t>
  </si>
  <si>
    <t>TDE212</t>
  </si>
  <si>
    <t xml:space="preserve">Batı Edebiyatı ve Edebi Akımlar II </t>
  </si>
  <si>
    <t>TDE409</t>
  </si>
  <si>
    <t>Dil Bilimi I</t>
  </si>
  <si>
    <t>TDE410</t>
  </si>
  <si>
    <t>Dil Bilimi II</t>
  </si>
  <si>
    <t>TDE104</t>
  </si>
  <si>
    <t xml:space="preserve">Eski Türk Edebiyatı Giriş II </t>
  </si>
  <si>
    <t>TDE203</t>
  </si>
  <si>
    <t>Eski Türk Edebiyatı I</t>
  </si>
  <si>
    <t>TDE204</t>
  </si>
  <si>
    <t>Eski Türk Edebiyatı II</t>
  </si>
  <si>
    <t>TDE103</t>
  </si>
  <si>
    <t>Eski Türk Edebiyatına Giriş I</t>
  </si>
  <si>
    <t>TDE109</t>
  </si>
  <si>
    <t>Osmanlı Türkçesi I</t>
  </si>
  <si>
    <t>TDE110</t>
  </si>
  <si>
    <t>Osmanlı Türkçesi II</t>
  </si>
  <si>
    <t>TDE210</t>
  </si>
  <si>
    <t xml:space="preserve">Osmanlı Türkçesi IV </t>
  </si>
  <si>
    <t>TDE213</t>
  </si>
  <si>
    <t xml:space="preserve">Tarihi Türk Lehçeleri I </t>
  </si>
  <si>
    <t>40</t>
  </si>
  <si>
    <t>TDE214</t>
  </si>
  <si>
    <t>Tarihi Türk Lehçeleri II</t>
  </si>
  <si>
    <t>404</t>
  </si>
  <si>
    <t xml:space="preserve">Tarihi Türk Lehçeleri II (Uygurca)                                              </t>
  </si>
  <si>
    <t>TDE301</t>
  </si>
  <si>
    <t>Tarihi Türk Lehçeleri III</t>
  </si>
  <si>
    <t>TDE302</t>
  </si>
  <si>
    <t>Tarihi Türk Lehçeleri IV</t>
  </si>
  <si>
    <t>302</t>
  </si>
  <si>
    <t xml:space="preserve">Tarihi Türk Lehçeleri IV   (Harzem Kıpçak Türkçesi)                             </t>
  </si>
  <si>
    <t>TDE412</t>
  </si>
  <si>
    <t>Tarihi Türk Lehçeleri VI</t>
  </si>
  <si>
    <t>TDE113</t>
  </si>
  <si>
    <t xml:space="preserve">Türk Dili Tarihi I </t>
  </si>
  <si>
    <t>42</t>
  </si>
  <si>
    <t>TDE114</t>
  </si>
  <si>
    <t xml:space="preserve">Türk Dili Tarihi II </t>
  </si>
  <si>
    <t>TDE310</t>
  </si>
  <si>
    <t>Türk Tiyatro Tarihi II</t>
  </si>
  <si>
    <t>TDE201</t>
  </si>
  <si>
    <t>Türkiye Türkçesi III</t>
  </si>
  <si>
    <t>TDE202</t>
  </si>
  <si>
    <t>Türkiye Türkçesi IV</t>
  </si>
  <si>
    <t>TDE105</t>
  </si>
  <si>
    <t>Yeni Türk Edebiyatı I</t>
  </si>
  <si>
    <t>45</t>
  </si>
  <si>
    <t>TDE106</t>
  </si>
  <si>
    <t>Yeni Türk Edebiyatı II</t>
  </si>
  <si>
    <t xml:space="preserve">Gelendost Meslek Yüksekokulu                           </t>
  </si>
  <si>
    <t>Gıda Teknolojisi</t>
  </si>
  <si>
    <t>GIT212</t>
  </si>
  <si>
    <t xml:space="preserve">Alkollü İçecekler Teknolojisi </t>
  </si>
  <si>
    <t>Öğr. Gör. Hidayet SAĞLAM</t>
  </si>
  <si>
    <t>GIT214</t>
  </si>
  <si>
    <t>Beslenme İlkeleri</t>
  </si>
  <si>
    <t>GIT205</t>
  </si>
  <si>
    <t>Bitkisel Yağ Teknolojisi</t>
  </si>
  <si>
    <t>GIT107</t>
  </si>
  <si>
    <t>Biyoloji</t>
  </si>
  <si>
    <t>GIT204</t>
  </si>
  <si>
    <t xml:space="preserve">Et ve Et Ürünleri Teknolojisi </t>
  </si>
  <si>
    <t>Öğr. Gör. Meryem Selcen COŞKUN</t>
  </si>
  <si>
    <t>Öğr. Gör. Mahmut TOKMAK</t>
  </si>
  <si>
    <t>34</t>
  </si>
  <si>
    <t>GIT103</t>
  </si>
  <si>
    <t>Genel Mikrobiyoloji</t>
  </si>
  <si>
    <t>GIT215</t>
  </si>
  <si>
    <t xml:space="preserve">Gıda Ambalajlama Teknolojisi </t>
  </si>
  <si>
    <t>GIT106</t>
  </si>
  <si>
    <t>Gıda Analizleri</t>
  </si>
  <si>
    <t>GIT101</t>
  </si>
  <si>
    <t xml:space="preserve">Gıda Bilim ve Teknolojisi </t>
  </si>
  <si>
    <t>GIT108</t>
  </si>
  <si>
    <t xml:space="preserve">Gıda Biyoteknolojisi </t>
  </si>
  <si>
    <t>GIT211</t>
  </si>
  <si>
    <t>Gıda Fermantasyon Ürünleri</t>
  </si>
  <si>
    <t>GIT202</t>
  </si>
  <si>
    <t>Gıda Kalite Kontrol ve Mevzuatı</t>
  </si>
  <si>
    <t>GIT110</t>
  </si>
  <si>
    <t xml:space="preserve">Gıda Katkı Maddeleri </t>
  </si>
  <si>
    <t>GIT102</t>
  </si>
  <si>
    <t xml:space="preserve">Gıda Kimyası ve Biyokimyası </t>
  </si>
  <si>
    <t>GIT104</t>
  </si>
  <si>
    <t xml:space="preserve">Gıda Mikrobiyolojisi </t>
  </si>
  <si>
    <t>GIT207</t>
  </si>
  <si>
    <t>Gıda Sanayisinde Hijyen ve Sanitasyon</t>
  </si>
  <si>
    <t>GIT112</t>
  </si>
  <si>
    <t>Hazır Gıdalar Teknolojisi</t>
  </si>
  <si>
    <t>GIT206</t>
  </si>
  <si>
    <t xml:space="preserve">Hububat Teknolojisi </t>
  </si>
  <si>
    <t>GIT109</t>
  </si>
  <si>
    <t>GIT105</t>
  </si>
  <si>
    <t xml:space="preserve">Laboratuar Tekniği </t>
  </si>
  <si>
    <t>GIT201</t>
  </si>
  <si>
    <t xml:space="preserve">Meyve-Sebze İşleme Teknolojisi </t>
  </si>
  <si>
    <t>GIT208</t>
  </si>
  <si>
    <t xml:space="preserve">Özel Gıdalar Teknolojisi </t>
  </si>
  <si>
    <t>GIT213</t>
  </si>
  <si>
    <t>Soğuk Tekniği ve Depolama</t>
  </si>
  <si>
    <t>GIT203</t>
  </si>
  <si>
    <t xml:space="preserve">Süt ve Süt Ürünleri Teknolojisi </t>
  </si>
  <si>
    <t>GIT216</t>
  </si>
  <si>
    <t xml:space="preserve">Temel Hesaplama Teknikleri </t>
  </si>
  <si>
    <t>ISY203</t>
  </si>
  <si>
    <t>Çağdaş Yönetim Teknikleri</t>
  </si>
  <si>
    <t>Öğr. Gör. Metin KARACA</t>
  </si>
  <si>
    <t>IKY217</t>
  </si>
  <si>
    <t>Çalışma Ekonomisi ve Endüstri İlişkileri</t>
  </si>
  <si>
    <t>HIT103</t>
  </si>
  <si>
    <t>Davranış  Bilimleri</t>
  </si>
  <si>
    <t>Öğr. Gör. SERDAR AYDOĞAN</t>
  </si>
  <si>
    <t>HIT228</t>
  </si>
  <si>
    <t>E-Halkla  İlişkiler</t>
  </si>
  <si>
    <t>Öğr. Gör. Ugur ÇİÇEK</t>
  </si>
  <si>
    <t>65</t>
  </si>
  <si>
    <t>39</t>
  </si>
  <si>
    <t>IKY201</t>
  </si>
  <si>
    <t>İnsan Kaynakları Planlaması</t>
  </si>
  <si>
    <t>Öğr. Gör. MURAT ÇANCI</t>
  </si>
  <si>
    <t>IKY102</t>
  </si>
  <si>
    <t>İnsan Kaynakları Uygulamaları I</t>
  </si>
  <si>
    <t>Öğr. Gör. Oğuzhan ÖZALTIN</t>
  </si>
  <si>
    <t>IKY205</t>
  </si>
  <si>
    <t>İnsan Kaynakları Uygulamaları II</t>
  </si>
  <si>
    <t>36</t>
  </si>
  <si>
    <t>IKY213</t>
  </si>
  <si>
    <t>İşletmelerde Psikolojik Sorun ve Şikayetler</t>
  </si>
  <si>
    <t>IKY104</t>
  </si>
  <si>
    <t>Kamu Personel Yönetimi</t>
  </si>
  <si>
    <t>IKY103</t>
  </si>
  <si>
    <t>Kamu Yönetimi</t>
  </si>
  <si>
    <t>IKY218</t>
  </si>
  <si>
    <t>HIT106</t>
  </si>
  <si>
    <t xml:space="preserve">Pazarlama İletişimi </t>
  </si>
  <si>
    <t>ISY229</t>
  </si>
  <si>
    <t>Proje Yönetimi</t>
  </si>
  <si>
    <t>IKY101</t>
  </si>
  <si>
    <t>Psikolojiye Giriş</t>
  </si>
  <si>
    <t>IKY208</t>
  </si>
  <si>
    <t>Sektörler Analizi</t>
  </si>
  <si>
    <t>HIT226</t>
  </si>
  <si>
    <t>Sosyal  Sorumluluk  Projeleri</t>
  </si>
  <si>
    <t>IKY204</t>
  </si>
  <si>
    <t>Stratejik Yönetim</t>
  </si>
  <si>
    <t>PAZ233</t>
  </si>
  <si>
    <t>Teknoloji Yönetimi</t>
  </si>
  <si>
    <t>Öğr. Gör. Hakkı KIYMIK</t>
  </si>
  <si>
    <t>MUV104</t>
  </si>
  <si>
    <t>Muhasebe Paket Program Kullanımı</t>
  </si>
  <si>
    <t>MUV225</t>
  </si>
  <si>
    <t>Muhasebe ve Vergi Uygulamaları I</t>
  </si>
  <si>
    <t>MUV224</t>
  </si>
  <si>
    <t>Muhasebe ve Vergi Uygulamaları II</t>
  </si>
  <si>
    <t xml:space="preserve">Gönen Meslek Yüksekokulu                               </t>
  </si>
  <si>
    <t>Bankacılık ve Sigortacılık</t>
  </si>
  <si>
    <t>BAS101</t>
  </si>
  <si>
    <t>Bankacılık ve Sigortacılığa Giriş</t>
  </si>
  <si>
    <t>BAS102</t>
  </si>
  <si>
    <t>Temel Bankacılık İşlermleri</t>
  </si>
  <si>
    <t>BAS104</t>
  </si>
  <si>
    <t>Temel Sigortacılık İşlemleri</t>
  </si>
  <si>
    <t>BPR211</t>
  </si>
  <si>
    <t>Delphi Programlama</t>
  </si>
  <si>
    <t>BPR203</t>
  </si>
  <si>
    <t>İnternet Programcılığı I</t>
  </si>
  <si>
    <t>IKL225</t>
  </si>
  <si>
    <t>İşletme Yönetimi</t>
  </si>
  <si>
    <t>BPR209</t>
  </si>
  <si>
    <t>Java Programlama</t>
  </si>
  <si>
    <t>MAT115</t>
  </si>
  <si>
    <t>Matematik</t>
  </si>
  <si>
    <t>BPR215</t>
  </si>
  <si>
    <t>Mesleki Yabancı Dil I</t>
  </si>
  <si>
    <t>BPR216</t>
  </si>
  <si>
    <t>Mesleki Yabancı Dil II</t>
  </si>
  <si>
    <t>BPR214</t>
  </si>
  <si>
    <t>Php Programlama</t>
  </si>
  <si>
    <t>Büro Yönetimi ve Yönetici Asistanlığı</t>
  </si>
  <si>
    <t>BYA218</t>
  </si>
  <si>
    <t>Hastane Yönetimi ve Organizasyonu</t>
  </si>
  <si>
    <t>BYA217</t>
  </si>
  <si>
    <t>Hızlı Çalışma ve Okuma Teknikleri</t>
  </si>
  <si>
    <t>ISY230</t>
  </si>
  <si>
    <t>Zaman ve Toplantı Yönetimi</t>
  </si>
  <si>
    <t>Çağrı Merkezi Hizmetleri</t>
  </si>
  <si>
    <t>Dış Ticaret</t>
  </si>
  <si>
    <t>DIT103</t>
  </si>
  <si>
    <t>Dış Ticaret Belge ve Uygulama</t>
  </si>
  <si>
    <t>DIT204</t>
  </si>
  <si>
    <t>Dış Ticaret Finansmanı ve Teşvikler</t>
  </si>
  <si>
    <t>DIT207</t>
  </si>
  <si>
    <t>Dış Ticaret Muhasebesi</t>
  </si>
  <si>
    <t>DIT208</t>
  </si>
  <si>
    <t>Dış Ticaret Paket Program Kullanımı</t>
  </si>
  <si>
    <t>DIT210</t>
  </si>
  <si>
    <t>E-Ticaret</t>
  </si>
  <si>
    <t>DIT101</t>
  </si>
  <si>
    <t>ISY107</t>
  </si>
  <si>
    <t>DIT206</t>
  </si>
  <si>
    <t>Güncel Dış Ticaret Sorunları</t>
  </si>
  <si>
    <t>DIT104</t>
  </si>
  <si>
    <t>İhracat Tekniği ve Uygulama</t>
  </si>
  <si>
    <t>DIT201</t>
  </si>
  <si>
    <t>İthalat Tekniği ve Uygulama</t>
  </si>
  <si>
    <t>DIT202</t>
  </si>
  <si>
    <t>Kambiyo İşlemleri</t>
  </si>
  <si>
    <t>DIT106</t>
  </si>
  <si>
    <t>Türkiye - AB İlişkileri</t>
  </si>
  <si>
    <t>DIT221</t>
  </si>
  <si>
    <t>Uluslararası İktisadi Kuruluşlar</t>
  </si>
  <si>
    <t>PAZ504</t>
  </si>
  <si>
    <t>Uygulamalı İstatistik</t>
  </si>
  <si>
    <t>DIT110</t>
  </si>
  <si>
    <t>Vergileme Tekniği</t>
  </si>
  <si>
    <t>Geleneksel El Sanatları</t>
  </si>
  <si>
    <t>GES111</t>
  </si>
  <si>
    <t xml:space="preserve">Anadolu Sanatları Tarihi </t>
  </si>
  <si>
    <t>GES112</t>
  </si>
  <si>
    <t>Dekoratif Süsleme Teknikleri</t>
  </si>
  <si>
    <t>GES201</t>
  </si>
  <si>
    <t xml:space="preserve">Doğal Boyama </t>
  </si>
  <si>
    <t>GES104</t>
  </si>
  <si>
    <t xml:space="preserve">Düz Dokuma Teknikleri </t>
  </si>
  <si>
    <t>GES108</t>
  </si>
  <si>
    <t xml:space="preserve">Ebru </t>
  </si>
  <si>
    <t>GES101</t>
  </si>
  <si>
    <t>El Sanatlarında Malzeme</t>
  </si>
  <si>
    <t>GES109</t>
  </si>
  <si>
    <t>Geleneksel Türk Sanatları</t>
  </si>
  <si>
    <t>GES105</t>
  </si>
  <si>
    <t>Genel Desen Bilgisi</t>
  </si>
  <si>
    <t>GES205</t>
  </si>
  <si>
    <t xml:space="preserve">Türk Desenleri </t>
  </si>
  <si>
    <t>GES207</t>
  </si>
  <si>
    <t>Türk Sanatlarında Konservasyon</t>
  </si>
  <si>
    <t>ISY108</t>
  </si>
  <si>
    <t>Bilimsel Araştırma Teknikleri</t>
  </si>
  <si>
    <t>ISY109</t>
  </si>
  <si>
    <t>Büro Yönetimi ve İletişim Teknikleri</t>
  </si>
  <si>
    <t>ISY112</t>
  </si>
  <si>
    <t>ISY222</t>
  </si>
  <si>
    <t>Entelektüel Sermaye Yönetimi</t>
  </si>
  <si>
    <t>ISY205</t>
  </si>
  <si>
    <t>Finansal Yönetim</t>
  </si>
  <si>
    <t>ISY101</t>
  </si>
  <si>
    <t>Genel İşletme I</t>
  </si>
  <si>
    <t>ISY228</t>
  </si>
  <si>
    <t>Mimari Dekoratif Sanatlar</t>
  </si>
  <si>
    <t>MDS104</t>
  </si>
  <si>
    <t>Dekor Teknikleri</t>
  </si>
  <si>
    <t>MDS107</t>
  </si>
  <si>
    <t>Dekoratif Süsleme</t>
  </si>
  <si>
    <t>MDS108</t>
  </si>
  <si>
    <t>Duvar Süsleme Teknikleri</t>
  </si>
  <si>
    <t>GES106</t>
  </si>
  <si>
    <t>El Sanatlarında Desen</t>
  </si>
  <si>
    <t>MDS102</t>
  </si>
  <si>
    <t>Mesleki Teknik Resim</t>
  </si>
  <si>
    <t>MDS106</t>
  </si>
  <si>
    <t>Sanat Tarihi</t>
  </si>
  <si>
    <t>MDS105</t>
  </si>
  <si>
    <t>Sanata Giriş</t>
  </si>
  <si>
    <t>MDS101</t>
  </si>
  <si>
    <t>Teknik Resim</t>
  </si>
  <si>
    <t>MUV222</t>
  </si>
  <si>
    <t>Muhasebe Denetimi</t>
  </si>
  <si>
    <t>MYO500</t>
  </si>
  <si>
    <t>Kurum Stajı</t>
  </si>
  <si>
    <t>PAZ222</t>
  </si>
  <si>
    <t>Yazışma ve Raporlama Teknikleri</t>
  </si>
  <si>
    <t>Yerel Yönetimler</t>
  </si>
  <si>
    <t>YRL104</t>
  </si>
  <si>
    <t>Anayasa Hukuku</t>
  </si>
  <si>
    <t>YRL101</t>
  </si>
  <si>
    <t>YRL106</t>
  </si>
  <si>
    <t>Siyaset Bilimi</t>
  </si>
  <si>
    <t>YRL105</t>
  </si>
  <si>
    <t>Türkiyenin Toplumsal Yapısı</t>
  </si>
  <si>
    <t>Hukuk Fakültesi</t>
  </si>
  <si>
    <t>Hukuk</t>
  </si>
  <si>
    <t>HUK201</t>
  </si>
  <si>
    <t>İdare Hukuku</t>
  </si>
  <si>
    <t>95</t>
  </si>
  <si>
    <t xml:space="preserve">Isparta Meslek Yüksekokulu                             </t>
  </si>
  <si>
    <t>DIT205</t>
  </si>
  <si>
    <t>Gümrük Mevzuatı İşlemleri</t>
  </si>
  <si>
    <t>DIT108</t>
  </si>
  <si>
    <t>Halkla İlişkiler ve Tanıtım</t>
  </si>
  <si>
    <t>HIT110</t>
  </si>
  <si>
    <t>Grafik ve Tasarım</t>
  </si>
  <si>
    <t>HIT104</t>
  </si>
  <si>
    <t>Halkla  İlişkilerde  Örnek  Olaylar</t>
  </si>
  <si>
    <t>HIT108</t>
  </si>
  <si>
    <t>Kitle İletişim Hukuku</t>
  </si>
  <si>
    <t>ISY102</t>
  </si>
  <si>
    <t>Genel İşletme II</t>
  </si>
  <si>
    <t>70</t>
  </si>
  <si>
    <t>50</t>
  </si>
  <si>
    <t>ISY204</t>
  </si>
  <si>
    <t>64</t>
  </si>
  <si>
    <t>ISY202</t>
  </si>
  <si>
    <t>ISY223</t>
  </si>
  <si>
    <t>ISY206</t>
  </si>
  <si>
    <t>ISY232</t>
  </si>
  <si>
    <t>Toplam Kalite Yönetimi</t>
  </si>
  <si>
    <t>ISY201</t>
  </si>
  <si>
    <t>Üretim Yönetimi</t>
  </si>
  <si>
    <t>PAZ204</t>
  </si>
  <si>
    <t>Reklamcılık</t>
  </si>
  <si>
    <t>PAZ224</t>
  </si>
  <si>
    <t>Turizm Hizmetleri Pazarlaması</t>
  </si>
  <si>
    <t>PAZ202</t>
  </si>
  <si>
    <t>Uluslararası Pazarlama</t>
  </si>
  <si>
    <t>Sağlık Kurumları İşletmeciliği</t>
  </si>
  <si>
    <t>SKI203</t>
  </si>
  <si>
    <t>Hastane Otomasyonu</t>
  </si>
  <si>
    <t>SKI202</t>
  </si>
  <si>
    <t>Hastane Otomasyonu II</t>
  </si>
  <si>
    <t>SKI106</t>
  </si>
  <si>
    <t>Hastane Yönetimi ve Organizasyonu II</t>
  </si>
  <si>
    <t>SKI110</t>
  </si>
  <si>
    <t>Sağlık Kurumlarında Kaynak Yönetimi</t>
  </si>
  <si>
    <t>SKI108</t>
  </si>
  <si>
    <t>Sağlık Kurumlarında Maliyet Yönetimi</t>
  </si>
  <si>
    <t>SKI201</t>
  </si>
  <si>
    <t>Sağlık Mevzuatı</t>
  </si>
  <si>
    <t>SKI224</t>
  </si>
  <si>
    <t>Sağlık Psikolojisi</t>
  </si>
  <si>
    <t xml:space="preserve">Isparta Sağlık Hizmetleri Meslek Yüksekokulu           </t>
  </si>
  <si>
    <t xml:space="preserve">Anestezi                                         </t>
  </si>
  <si>
    <t>TLT505</t>
  </si>
  <si>
    <t>Tıbbi Mikrobiyoloji I</t>
  </si>
  <si>
    <t>TLT506</t>
  </si>
  <si>
    <t>Tıbbi Mikrobiyoloji II</t>
  </si>
  <si>
    <t>TLT109</t>
  </si>
  <si>
    <t>Tıbbi Terminoloji I</t>
  </si>
  <si>
    <t>TLT106</t>
  </si>
  <si>
    <t>Tıbbi Terminoloji II</t>
  </si>
  <si>
    <t>Tıbbi Görüntüleme Teknikleri</t>
  </si>
  <si>
    <t>TGT102</t>
  </si>
  <si>
    <t>Radyodiagnostik I</t>
  </si>
  <si>
    <t>TGT105</t>
  </si>
  <si>
    <t>Röntgen Fiziği</t>
  </si>
  <si>
    <t>IAY503</t>
  </si>
  <si>
    <t>Temel İnsan Anatomisi</t>
  </si>
  <si>
    <t>SHM502</t>
  </si>
  <si>
    <t>Temel Mesleki Uygulama Teknikleri</t>
  </si>
  <si>
    <t>Tıbbi Laboratuvar Teknikleri</t>
  </si>
  <si>
    <t>TLT104</t>
  </si>
  <si>
    <t>Kan Bankacılığı ve Transfüzyon Tıbbı II</t>
  </si>
  <si>
    <t>TLT503</t>
  </si>
  <si>
    <t>Temel Kimya</t>
  </si>
  <si>
    <t xml:space="preserve">İktisadi ve İdari Bilimler Fakültesi                   </t>
  </si>
  <si>
    <t xml:space="preserve">Çalışma Ekonomisi ve Endüstri İlişkileri          </t>
  </si>
  <si>
    <t>CEK303</t>
  </si>
  <si>
    <t>AB Sosyal Hukuku</t>
  </si>
  <si>
    <t>HUK120</t>
  </si>
  <si>
    <t>Anayasa Hukukuna Giriş</t>
  </si>
  <si>
    <t>CEK319</t>
  </si>
  <si>
    <t>Bilgisayar</t>
  </si>
  <si>
    <t>CEK301</t>
  </si>
  <si>
    <t>Bireysel İş Hukuku I</t>
  </si>
  <si>
    <t>CEK302</t>
  </si>
  <si>
    <t>Bireysel İş Hukuku II</t>
  </si>
  <si>
    <t>CEK201</t>
  </si>
  <si>
    <t xml:space="preserve">Çalışma Ekonomisi I </t>
  </si>
  <si>
    <t>CEK202</t>
  </si>
  <si>
    <t>Çalışma Ekonomisi II</t>
  </si>
  <si>
    <t>CEK305</t>
  </si>
  <si>
    <t xml:space="preserve">Çalışma Psikolojisi </t>
  </si>
  <si>
    <t>CEK104</t>
  </si>
  <si>
    <t>Çalışma Sosyolojisi</t>
  </si>
  <si>
    <t>CEK204</t>
  </si>
  <si>
    <t>Emek Piyasaları Yönetimi</t>
  </si>
  <si>
    <t>CEK103</t>
  </si>
  <si>
    <t xml:space="preserve">Endüstri İlişkileri Teorisi </t>
  </si>
  <si>
    <t>CEK315</t>
  </si>
  <si>
    <t>Endüstri İlişkilerinde Mesleki Vizyon</t>
  </si>
  <si>
    <t>CEK205</t>
  </si>
  <si>
    <t>İktisatçılar İçin Çalışma Ekonomisi</t>
  </si>
  <si>
    <t>CEK306</t>
  </si>
  <si>
    <t xml:space="preserve">İş Değerlendirmesi </t>
  </si>
  <si>
    <t>CEK307</t>
  </si>
  <si>
    <t>İş Etüdü</t>
  </si>
  <si>
    <t>CEK411</t>
  </si>
  <si>
    <t>CEK304</t>
  </si>
  <si>
    <t>Kamu Kesimi Çalışma Hukuku</t>
  </si>
  <si>
    <t>CEK309</t>
  </si>
  <si>
    <t>Karşılaştırmalı Endüstri İlişkileri</t>
  </si>
  <si>
    <t>CEK405</t>
  </si>
  <si>
    <t>Sosyal Güvenlik Hukuku</t>
  </si>
  <si>
    <t>CEK101</t>
  </si>
  <si>
    <t>Sosyal Politika I</t>
  </si>
  <si>
    <t>CEK102</t>
  </si>
  <si>
    <t>Sosyal Politika II</t>
  </si>
  <si>
    <t>CEK401</t>
  </si>
  <si>
    <t>Toplu İş Hukuku I</t>
  </si>
  <si>
    <t>CEK311</t>
  </si>
  <si>
    <t xml:space="preserve">Toplu Pazarlık Ekonomisi </t>
  </si>
  <si>
    <t>CEK310</t>
  </si>
  <si>
    <t>Türkiye de Çalışma İlişkileri Tarihi</t>
  </si>
  <si>
    <t>CEK308</t>
  </si>
  <si>
    <t xml:space="preserve">Türkiye de ve Dünyada Sendikacılık </t>
  </si>
  <si>
    <t>CEK406</t>
  </si>
  <si>
    <t>Türkiye' de ve Dünyada Toplu Pazarlık</t>
  </si>
  <si>
    <t>CEK314</t>
  </si>
  <si>
    <t>Uluslararası İlişkiler</t>
  </si>
  <si>
    <t>CEK408</t>
  </si>
  <si>
    <t xml:space="preserve">Uyuşmazlık Çözme Yöntemleri </t>
  </si>
  <si>
    <t>CEK313</t>
  </si>
  <si>
    <t xml:space="preserve">Ücret Teorisi </t>
  </si>
  <si>
    <t xml:space="preserve">Ekonometri                                        </t>
  </si>
  <si>
    <t>CEK203</t>
  </si>
  <si>
    <t>Çalışma Ekonomisi</t>
  </si>
  <si>
    <t>EKO406</t>
  </si>
  <si>
    <t xml:space="preserve">Çok Değişkenli İstatistiksel Analiz </t>
  </si>
  <si>
    <t>ISL113</t>
  </si>
  <si>
    <t>Davranış Bilimine Giriş</t>
  </si>
  <si>
    <t>EKO301</t>
  </si>
  <si>
    <t xml:space="preserve">Ekonometri I </t>
  </si>
  <si>
    <t>54</t>
  </si>
  <si>
    <t>EKO302</t>
  </si>
  <si>
    <t xml:space="preserve">Ekonometri II </t>
  </si>
  <si>
    <t>EKO303</t>
  </si>
  <si>
    <t>Ekonomik Göstergeler</t>
  </si>
  <si>
    <t>EKO203</t>
  </si>
  <si>
    <t xml:space="preserve">İleri Matematik </t>
  </si>
  <si>
    <t>EKO201</t>
  </si>
  <si>
    <t xml:space="preserve">İstatistiksel Analiz I </t>
  </si>
  <si>
    <t>EKO202</t>
  </si>
  <si>
    <t xml:space="preserve">İstatistiksel Analiz II </t>
  </si>
  <si>
    <t>EKO405</t>
  </si>
  <si>
    <t xml:space="preserve">Karar Verme ve Oyun Teorisi </t>
  </si>
  <si>
    <t>MAT117</t>
  </si>
  <si>
    <t>MAT118</t>
  </si>
  <si>
    <t>EKO306</t>
  </si>
  <si>
    <t xml:space="preserve">Matematiksel İstatistik </t>
  </si>
  <si>
    <t>EKO204</t>
  </si>
  <si>
    <t>Mesleki Yabancı Dil</t>
  </si>
  <si>
    <t>IKT305</t>
  </si>
  <si>
    <t>Para Teorisi</t>
  </si>
  <si>
    <t>IKT407</t>
  </si>
  <si>
    <t>Türkiye Ekonomisinin Analizi</t>
  </si>
  <si>
    <t>IKT410</t>
  </si>
  <si>
    <t xml:space="preserve">Türkiye'nin Güncel İktisadi Sorunları </t>
  </si>
  <si>
    <t>IKT309</t>
  </si>
  <si>
    <t>Uluslararası İktisat Teorisi</t>
  </si>
  <si>
    <t>EKO401</t>
  </si>
  <si>
    <t xml:space="preserve">Uygulamalı Ekonometri </t>
  </si>
  <si>
    <t xml:space="preserve">İktisat                                           </t>
  </si>
  <si>
    <t>IKT417</t>
  </si>
  <si>
    <t xml:space="preserve">Alternatif İktisat Modelleri </t>
  </si>
  <si>
    <t>IKT207</t>
  </si>
  <si>
    <t>HUK213</t>
  </si>
  <si>
    <t>Borçlar Hukuku</t>
  </si>
  <si>
    <t>53</t>
  </si>
  <si>
    <t>IKT414</t>
  </si>
  <si>
    <t xml:space="preserve">Bölgesel İktisat </t>
  </si>
  <si>
    <t>IKT403</t>
  </si>
  <si>
    <t xml:space="preserve">Büyüme Teorisi </t>
  </si>
  <si>
    <t>IKT413</t>
  </si>
  <si>
    <t xml:space="preserve">Çevre Ekonomisi </t>
  </si>
  <si>
    <t>IKT423</t>
  </si>
  <si>
    <t xml:space="preserve">Dış Ticaret Uygulamaları </t>
  </si>
  <si>
    <t>IKT408</t>
  </si>
  <si>
    <t xml:space="preserve">Dünya Ekonomisi </t>
  </si>
  <si>
    <t>IKT427</t>
  </si>
  <si>
    <t xml:space="preserve">Ekonomik Coğrafya </t>
  </si>
  <si>
    <t>ISL407</t>
  </si>
  <si>
    <t>Finansal Analiz</t>
  </si>
  <si>
    <t>IKT418</t>
  </si>
  <si>
    <t xml:space="preserve">Girişimcilik ve Yenilik İktisadı </t>
  </si>
  <si>
    <t>HUK101</t>
  </si>
  <si>
    <t xml:space="preserve">Hukuka Giriş </t>
  </si>
  <si>
    <t>IKT101</t>
  </si>
  <si>
    <t>İktisada Giriş I</t>
  </si>
  <si>
    <t>131</t>
  </si>
  <si>
    <t>75</t>
  </si>
  <si>
    <t>IKT102</t>
  </si>
  <si>
    <t>İktisada Giriş II</t>
  </si>
  <si>
    <t>66</t>
  </si>
  <si>
    <t>IKT208</t>
  </si>
  <si>
    <t>İktisadi Düşünceler Tarihi</t>
  </si>
  <si>
    <t>IKT306</t>
  </si>
  <si>
    <t>İktisadi Planlama</t>
  </si>
  <si>
    <t>IKT415</t>
  </si>
  <si>
    <t xml:space="preserve">İktisadi Sistemler </t>
  </si>
  <si>
    <t>IKT311</t>
  </si>
  <si>
    <t>İktisat Politikası</t>
  </si>
  <si>
    <t>IKT103</t>
  </si>
  <si>
    <t>İktisat Tarihi</t>
  </si>
  <si>
    <t>IKT405</t>
  </si>
  <si>
    <t>İktisatta Araştırma Yöntemleri</t>
  </si>
  <si>
    <t>IKT404</t>
  </si>
  <si>
    <t xml:space="preserve">Kalkınma İktisadı </t>
  </si>
  <si>
    <t>MLY315</t>
  </si>
  <si>
    <t>Kamu Maliyesine Giriş</t>
  </si>
  <si>
    <t>HUK306</t>
  </si>
  <si>
    <t xml:space="preserve">Kıymetli Evrak Hukuku </t>
  </si>
  <si>
    <t>IKT211</t>
  </si>
  <si>
    <t>Makro İktisat</t>
  </si>
  <si>
    <t>IKT201</t>
  </si>
  <si>
    <t>Makro İktisat I</t>
  </si>
  <si>
    <t>59</t>
  </si>
  <si>
    <t>IKT202</t>
  </si>
  <si>
    <t>Makro İktisat II</t>
  </si>
  <si>
    <t>MLY420</t>
  </si>
  <si>
    <t>Maliye Politikası</t>
  </si>
  <si>
    <t>IKT307</t>
  </si>
  <si>
    <t>Matematiksel İktisat</t>
  </si>
  <si>
    <t>IKT209</t>
  </si>
  <si>
    <t>Mikro İktisat</t>
  </si>
  <si>
    <t>51</t>
  </si>
  <si>
    <t>IKT203</t>
  </si>
  <si>
    <t>Mikro İktisat I</t>
  </si>
  <si>
    <t>IKT204</t>
  </si>
  <si>
    <t>Mikro İktisat II</t>
  </si>
  <si>
    <t>44</t>
  </si>
  <si>
    <t>IKT303</t>
  </si>
  <si>
    <t>Para Teori ve Politikası I</t>
  </si>
  <si>
    <t>IKT304</t>
  </si>
  <si>
    <t xml:space="preserve">Para Teorisi ve Politikası II </t>
  </si>
  <si>
    <t>CEK105</t>
  </si>
  <si>
    <t>Sosyal Politika</t>
  </si>
  <si>
    <t>HUK214</t>
  </si>
  <si>
    <t>IKT205</t>
  </si>
  <si>
    <t>Türk İktisat Tarihi</t>
  </si>
  <si>
    <t>IKT401</t>
  </si>
  <si>
    <t xml:space="preserve">Türkiye Ekonomisi </t>
  </si>
  <si>
    <t>IKT425</t>
  </si>
  <si>
    <t>Türkiye ve AB Ekonomik İlişkileri</t>
  </si>
  <si>
    <t>IKT409</t>
  </si>
  <si>
    <t xml:space="preserve">Uluslararası İktisadi Kuruluşlar </t>
  </si>
  <si>
    <t>IKT301</t>
  </si>
  <si>
    <t>Uluslararası İktisat I</t>
  </si>
  <si>
    <t>IKT302</t>
  </si>
  <si>
    <t xml:space="preserve">Uluslararası İktisat II </t>
  </si>
  <si>
    <t>IKT402</t>
  </si>
  <si>
    <t xml:space="preserve">Uluslararası Para Sistemleri </t>
  </si>
  <si>
    <t>IKT406</t>
  </si>
  <si>
    <t xml:space="preserve">Uygulamalı İktisadi Analiz </t>
  </si>
  <si>
    <t xml:space="preserve">İşletme                                           </t>
  </si>
  <si>
    <t>ISL312</t>
  </si>
  <si>
    <t>Bankacılık ve Finansal Kurumlar</t>
  </si>
  <si>
    <t>ISL103</t>
  </si>
  <si>
    <t>Davranış Bilimleri</t>
  </si>
  <si>
    <t>EKO305</t>
  </si>
  <si>
    <t>Ekonometriye Giriş</t>
  </si>
  <si>
    <t>ISL421</t>
  </si>
  <si>
    <t>Etkili İletişim Teknikleri</t>
  </si>
  <si>
    <t>ISL111</t>
  </si>
  <si>
    <t>Finansal Muhasebe I</t>
  </si>
  <si>
    <t>ISL112</t>
  </si>
  <si>
    <t>Finansal Muhasebe II</t>
  </si>
  <si>
    <t>ISL434</t>
  </si>
  <si>
    <t>Finansal Piyasalar</t>
  </si>
  <si>
    <t>ISL403</t>
  </si>
  <si>
    <t>Finansal Tablolar Analizi</t>
  </si>
  <si>
    <t>ISL313</t>
  </si>
  <si>
    <t>ISL105</t>
  </si>
  <si>
    <t>Genel Muhasebe I</t>
  </si>
  <si>
    <t>ISL104</t>
  </si>
  <si>
    <t>Genel Muhasebe II</t>
  </si>
  <si>
    <t>68</t>
  </si>
  <si>
    <t>ISL408</t>
  </si>
  <si>
    <t>ISL302</t>
  </si>
  <si>
    <t>Halkla İlişkiler ve Örgütsel İletişim</t>
  </si>
  <si>
    <t>HUK111</t>
  </si>
  <si>
    <t>Hukukun Temel Kavramları</t>
  </si>
  <si>
    <t>ISL409</t>
  </si>
  <si>
    <t xml:space="preserve">İnsan Kaynakları Yönetimi </t>
  </si>
  <si>
    <t>ISL201</t>
  </si>
  <si>
    <t>İstatistik I</t>
  </si>
  <si>
    <t>76</t>
  </si>
  <si>
    <t>96</t>
  </si>
  <si>
    <t>ISL202</t>
  </si>
  <si>
    <t>İstatistik II</t>
  </si>
  <si>
    <t>67</t>
  </si>
  <si>
    <t>ISL101</t>
  </si>
  <si>
    <t>İşletme Bilimine Giriş</t>
  </si>
  <si>
    <t>ISL305</t>
  </si>
  <si>
    <t>İşletme Finansmanı I</t>
  </si>
  <si>
    <t>ISL306</t>
  </si>
  <si>
    <t>İşletme Finansmanı II</t>
  </si>
  <si>
    <t>ISL106</t>
  </si>
  <si>
    <t>İşletme Matematiği</t>
  </si>
  <si>
    <t>ISL102</t>
  </si>
  <si>
    <t>CEK317</t>
  </si>
  <si>
    <t>İşletmelerde İş Hukuku</t>
  </si>
  <si>
    <t>ISL204</t>
  </si>
  <si>
    <t>İşletmelerde Stratejik Yönetim</t>
  </si>
  <si>
    <t>HUK311</t>
  </si>
  <si>
    <t>Kıymetli Evrak Hukuku Bilgisi</t>
  </si>
  <si>
    <t>ISL426</t>
  </si>
  <si>
    <t>KOBİ ve Aile İşletmeleri Yönetimi</t>
  </si>
  <si>
    <t>ISL311</t>
  </si>
  <si>
    <t>Küresel Pazarlama</t>
  </si>
  <si>
    <t>ISL315</t>
  </si>
  <si>
    <t>Maliyet Muhasebesi</t>
  </si>
  <si>
    <t>ISL303</t>
  </si>
  <si>
    <t>ISL304</t>
  </si>
  <si>
    <t>HUK114</t>
  </si>
  <si>
    <t>Medeni Hukuk</t>
  </si>
  <si>
    <t>ISL411</t>
  </si>
  <si>
    <t>Muhasebede Bilgisayar Uygulamaları</t>
  </si>
  <si>
    <t>ISL208</t>
  </si>
  <si>
    <t>Organizasyon</t>
  </si>
  <si>
    <t>ISL209</t>
  </si>
  <si>
    <t>Pazarlama I</t>
  </si>
  <si>
    <t>ISL206</t>
  </si>
  <si>
    <t>Pazarlama II</t>
  </si>
  <si>
    <t>ISL405</t>
  </si>
  <si>
    <t>Sermaye Piyasaları</t>
  </si>
  <si>
    <t>HUK525</t>
  </si>
  <si>
    <t>Sermaye Piyasası Hukuku</t>
  </si>
  <si>
    <t>ISL203</t>
  </si>
  <si>
    <t>ISL205</t>
  </si>
  <si>
    <t>Ticari ve Mali Matematik</t>
  </si>
  <si>
    <t>ISL316</t>
  </si>
  <si>
    <t>Tüketici Davranışları</t>
  </si>
  <si>
    <t>MLY426</t>
  </si>
  <si>
    <t>Türk Vergi Sistemine Giriş</t>
  </si>
  <si>
    <t>ISL450</t>
  </si>
  <si>
    <t>Türkiye AB İlişkileri</t>
  </si>
  <si>
    <t>ISL404</t>
  </si>
  <si>
    <t>Uluslararası Finansman</t>
  </si>
  <si>
    <t>ISL418</t>
  </si>
  <si>
    <t>Uygulamalı Portföy Analizi</t>
  </si>
  <si>
    <t>ISL401</t>
  </si>
  <si>
    <t>Üretim Yönetimi I</t>
  </si>
  <si>
    <t>ISL402</t>
  </si>
  <si>
    <t>Üretim Yönetimi II</t>
  </si>
  <si>
    <t>MLY320</t>
  </si>
  <si>
    <t>Vergi Hukukuna Giriş</t>
  </si>
  <si>
    <t>ISL314</t>
  </si>
  <si>
    <t>Yatırım Proje Analizi</t>
  </si>
  <si>
    <t>ISL310</t>
  </si>
  <si>
    <t>Yönetim Bilgi Sistemleri</t>
  </si>
  <si>
    <t>ISL110</t>
  </si>
  <si>
    <t>Yönetim Bilimine Giriş</t>
  </si>
  <si>
    <t>ISL211</t>
  </si>
  <si>
    <t>ISL307</t>
  </si>
  <si>
    <t>Yöneylem Araştırması I</t>
  </si>
  <si>
    <t>ISL308</t>
  </si>
  <si>
    <t>Yöneylem Araştırması II</t>
  </si>
  <si>
    <t xml:space="preserve">Kamu Yönetimi                                     </t>
  </si>
  <si>
    <t>HUK215</t>
  </si>
  <si>
    <t>Anayasa Hukukunun Genel Esasları</t>
  </si>
  <si>
    <t>KYO306</t>
  </si>
  <si>
    <t>Avrupa Yönetsel Alanı</t>
  </si>
  <si>
    <t>KYO102</t>
  </si>
  <si>
    <t>Birey ve Toplum</t>
  </si>
  <si>
    <t>HUK314</t>
  </si>
  <si>
    <t>Ceza Yargılama Hukuku</t>
  </si>
  <si>
    <t>KYO403</t>
  </si>
  <si>
    <t>Çevre Bilimi</t>
  </si>
  <si>
    <t>MLY311</t>
  </si>
  <si>
    <t>Devlet Bütçesi</t>
  </si>
  <si>
    <t>HUK202</t>
  </si>
  <si>
    <t xml:space="preserve">İdare Yargılama Hukuku </t>
  </si>
  <si>
    <t>HUK413</t>
  </si>
  <si>
    <t>İnsan Hakları</t>
  </si>
  <si>
    <t>KYO304</t>
  </si>
  <si>
    <t xml:space="preserve">Kamu Personel Yönetimi </t>
  </si>
  <si>
    <t>KYO206</t>
  </si>
  <si>
    <t>Kamu Politikaları</t>
  </si>
  <si>
    <t>KYO406</t>
  </si>
  <si>
    <t>Kamu Yönetiminde Halkla İlişkiler</t>
  </si>
  <si>
    <t>KYO407</t>
  </si>
  <si>
    <t>Karşılaştırmalı Yönetim Yapıları</t>
  </si>
  <si>
    <t>KYO404</t>
  </si>
  <si>
    <t>Kentleşme Politikası</t>
  </si>
  <si>
    <t>KYO414</t>
  </si>
  <si>
    <t>Kentleşme ve Çevre Sorunları</t>
  </si>
  <si>
    <t>ISL121</t>
  </si>
  <si>
    <t>Muhasebe I</t>
  </si>
  <si>
    <t>ISL122</t>
  </si>
  <si>
    <t>Muhasebe II</t>
  </si>
  <si>
    <t>KYO203</t>
  </si>
  <si>
    <t>Siyasal Düşünceler Tarihi I</t>
  </si>
  <si>
    <t>KYO204</t>
  </si>
  <si>
    <t>Siyasal Düşünceler Tarihi II</t>
  </si>
  <si>
    <t>KYO101</t>
  </si>
  <si>
    <t>Siyaset Bilimine Giriş</t>
  </si>
  <si>
    <t>KYO302</t>
  </si>
  <si>
    <t>Siyaset Psikolojisi</t>
  </si>
  <si>
    <t>KYO301</t>
  </si>
  <si>
    <t xml:space="preserve">Siyaset Sosyolojisi </t>
  </si>
  <si>
    <t>KYO104</t>
  </si>
  <si>
    <t xml:space="preserve">Siyasi Tarih </t>
  </si>
  <si>
    <t>KYO105</t>
  </si>
  <si>
    <t xml:space="preserve">Sosyal Bilimlerde Metodoloji </t>
  </si>
  <si>
    <t>KYO208</t>
  </si>
  <si>
    <t>Sosyal Psikoloji</t>
  </si>
  <si>
    <t>KYO103</t>
  </si>
  <si>
    <t>Toplumsal Yapı ve Dinamikleri</t>
  </si>
  <si>
    <t>HUK218</t>
  </si>
  <si>
    <t>Türk Anayasa Düzeni</t>
  </si>
  <si>
    <t>KYO412</t>
  </si>
  <si>
    <t xml:space="preserve">Türk Demokrasi Tarihi </t>
  </si>
  <si>
    <t>KYO210</t>
  </si>
  <si>
    <t xml:space="preserve">Türk Dış Politikası </t>
  </si>
  <si>
    <t>KYO420</t>
  </si>
  <si>
    <t>Türk Kamu Yönetimi</t>
  </si>
  <si>
    <t>KYO207</t>
  </si>
  <si>
    <t>Türk Siyasi Hayatı</t>
  </si>
  <si>
    <t>MLY418</t>
  </si>
  <si>
    <t>Türk Vergi Hukuku ve Sistemi</t>
  </si>
  <si>
    <t>KYO405</t>
  </si>
  <si>
    <t xml:space="preserve">Türk Yönetim Tarihi </t>
  </si>
  <si>
    <t>KYO205</t>
  </si>
  <si>
    <t>KYO413</t>
  </si>
  <si>
    <t>Uluslararası Hukuk</t>
  </si>
  <si>
    <t>KYO311</t>
  </si>
  <si>
    <t>Uluslararası Politika</t>
  </si>
  <si>
    <t>KYO303</t>
  </si>
  <si>
    <t>KYO309</t>
  </si>
  <si>
    <t>Yerel Yönetişim ve Kalkınma</t>
  </si>
  <si>
    <t>KYO201</t>
  </si>
  <si>
    <t>Yönetim Bilimi I</t>
  </si>
  <si>
    <t>KYO202</t>
  </si>
  <si>
    <t>Yönetim Bilimi II</t>
  </si>
  <si>
    <t>HUK216</t>
  </si>
  <si>
    <t>Yönetim Hukuku</t>
  </si>
  <si>
    <t>63</t>
  </si>
  <si>
    <t>62</t>
  </si>
  <si>
    <t>KYO401</t>
  </si>
  <si>
    <t>Yönetim Psikolojisi</t>
  </si>
  <si>
    <t xml:space="preserve">Maliye                                            </t>
  </si>
  <si>
    <t>MLY305</t>
  </si>
  <si>
    <t>Avrupa Birliği Ekonomisi</t>
  </si>
  <si>
    <t>MLY302</t>
  </si>
  <si>
    <t>Bütçe Analizi</t>
  </si>
  <si>
    <t>MLY202</t>
  </si>
  <si>
    <t>Bütçe Teorisi ve Hukuku</t>
  </si>
  <si>
    <t>MLY313</t>
  </si>
  <si>
    <t>Bütçe ve Borçlanma Politikaları</t>
  </si>
  <si>
    <t>HUK313</t>
  </si>
  <si>
    <t>Ceza Hukuku</t>
  </si>
  <si>
    <t>MLY308</t>
  </si>
  <si>
    <t>Çevre Ekonomisi ve Vergileme</t>
  </si>
  <si>
    <t>MLY301</t>
  </si>
  <si>
    <t>Devlet Borçları</t>
  </si>
  <si>
    <t>HUK316</t>
  </si>
  <si>
    <t>İcra-İflas Hukuku</t>
  </si>
  <si>
    <t>IKT210</t>
  </si>
  <si>
    <t>İktisadi Düşünceler ve Sistemler Tarihi</t>
  </si>
  <si>
    <t>MLY106</t>
  </si>
  <si>
    <t>İktisadi ve Mali Matematik</t>
  </si>
  <si>
    <t>MLY306</t>
  </si>
  <si>
    <t>Kamu Ekonomisi</t>
  </si>
  <si>
    <t>MLY206</t>
  </si>
  <si>
    <t>Kamu Girişimciliği</t>
  </si>
  <si>
    <t>MLY204</t>
  </si>
  <si>
    <t>Kamu Mali Yönetimi</t>
  </si>
  <si>
    <t>MLY104</t>
  </si>
  <si>
    <t>Kamu Maliyesi</t>
  </si>
  <si>
    <t>MLY101</t>
  </si>
  <si>
    <t>Kamu Maliyesi I</t>
  </si>
  <si>
    <t xml:space="preserve">MLY102 </t>
  </si>
  <si>
    <t>Kamu Maliyesi II</t>
  </si>
  <si>
    <t>MLY309</t>
  </si>
  <si>
    <t>Küresel Ekonomi</t>
  </si>
  <si>
    <t>MLY406</t>
  </si>
  <si>
    <t>Maliye Politikası II</t>
  </si>
  <si>
    <t>MLY203</t>
  </si>
  <si>
    <t>Maliye Tarihi</t>
  </si>
  <si>
    <t>MLY307</t>
  </si>
  <si>
    <t>Politik İktisat</t>
  </si>
  <si>
    <t>MLY211</t>
  </si>
  <si>
    <t>Sivil Toplum Kuruluşları</t>
  </si>
  <si>
    <t>MLY208</t>
  </si>
  <si>
    <t>Sosyal Bilimlerde Araştırma Yöntemleri</t>
  </si>
  <si>
    <t>MLY424</t>
  </si>
  <si>
    <t>Türk Vergi Hukuku ve Sistemine Giriş</t>
  </si>
  <si>
    <t>MLY408</t>
  </si>
  <si>
    <t>Türk Vergi Sİstemi II</t>
  </si>
  <si>
    <t>MLY416</t>
  </si>
  <si>
    <t>Türkiye-AB Mali İlişkileri</t>
  </si>
  <si>
    <t>MLY402</t>
  </si>
  <si>
    <t>Uluslar arası Mali Kuruluşlar</t>
  </si>
  <si>
    <t xml:space="preserve">MLY303 </t>
  </si>
  <si>
    <t>MLY201</t>
  </si>
  <si>
    <t>Vergi Teorisi</t>
  </si>
  <si>
    <t>MLY404</t>
  </si>
  <si>
    <t>Vergi Yargısı</t>
  </si>
  <si>
    <t>ISL435</t>
  </si>
  <si>
    <t>Yatırım Projeleri</t>
  </si>
  <si>
    <t>MLY205</t>
  </si>
  <si>
    <t>Yeni Ekonomi ve E-Devlet</t>
  </si>
  <si>
    <t>MLY304</t>
  </si>
  <si>
    <t>Yerel Yönetimler Maliyesi</t>
  </si>
  <si>
    <t>Sağlık Yönetimi</t>
  </si>
  <si>
    <t>SAY211</t>
  </si>
  <si>
    <t>EPİDEMİYOLOJİ</t>
  </si>
  <si>
    <t>SAY104</t>
  </si>
  <si>
    <t>HALK SAĞLIĞI</t>
  </si>
  <si>
    <t>SAY309</t>
  </si>
  <si>
    <t>İŞ SAĞLIĞI VE GÜVENLİĞİ</t>
  </si>
  <si>
    <t>SAY208</t>
  </si>
  <si>
    <t>SAĞLIK HUKUKU</t>
  </si>
  <si>
    <t>SAY306</t>
  </si>
  <si>
    <t>SAĞLIK KURUMLARINDA ENFORMATİK VE OTOMASYON</t>
  </si>
  <si>
    <t>SAY303</t>
  </si>
  <si>
    <t>SAĞLIK KURUMLARINDA FİNANSAL YÖNETİM I</t>
  </si>
  <si>
    <t>SAY304</t>
  </si>
  <si>
    <t>SAĞLIK KURUMLARINDA FİNANSAL YÖNETİM II</t>
  </si>
  <si>
    <t>SAY302</t>
  </si>
  <si>
    <t>SAĞLIK KURUMLARINDA İNSAN KAYNAKLARI YÖNETİMİ</t>
  </si>
  <si>
    <t>SAY301</t>
  </si>
  <si>
    <t>SAĞLIK KURUMLARINDA KANTİTATİF TEKNİKLER</t>
  </si>
  <si>
    <t>SAY308</t>
  </si>
  <si>
    <t xml:space="preserve">SAĞLIK KURUMLARINDA PAZARLAMA </t>
  </si>
  <si>
    <t>SAY207</t>
  </si>
  <si>
    <t>SAĞLIK KURUMLARINDA YÖNETİM BİLGİ SİSTEMLERİ</t>
  </si>
  <si>
    <t>SAY201</t>
  </si>
  <si>
    <t>SAĞLIK KURUMLARINDA YÖNETİM I</t>
  </si>
  <si>
    <t>SAY202</t>
  </si>
  <si>
    <t>SAĞLIK KURUMLARINDA YÖNETİM II</t>
  </si>
  <si>
    <t>SAY210</t>
  </si>
  <si>
    <t>SAĞLIK VE TOPLUM</t>
  </si>
  <si>
    <t>SAY205</t>
  </si>
  <si>
    <t>SAĞLIK YÖNETİMİNDE ARAŞTIRMA YÖNTEMLERİ</t>
  </si>
  <si>
    <t>SAY313</t>
  </si>
  <si>
    <t>SAĞLIK YÖNETİMİNDE İLETİŞİM BECERİLERİ</t>
  </si>
  <si>
    <t>SAY203</t>
  </si>
  <si>
    <t>SAĞLIK YÖNETİMİNDE İSTATİSTİK I</t>
  </si>
  <si>
    <t>SAY204</t>
  </si>
  <si>
    <t>SAĞLIK YÖNETİMİNDE İSTATİSTİK II</t>
  </si>
  <si>
    <t>SAY212</t>
  </si>
  <si>
    <t>TIBBİ DOKÜMANTASYON</t>
  </si>
  <si>
    <t>SAY209</t>
  </si>
  <si>
    <t>TIBBİ TERMİNOLOJİ</t>
  </si>
  <si>
    <t>SAY102</t>
  </si>
  <si>
    <t>TÜRK SAĞLIK SİSTEMİ</t>
  </si>
  <si>
    <t xml:space="preserve">İdari Yargılama Hukuku </t>
  </si>
  <si>
    <t>IKT215</t>
  </si>
  <si>
    <t xml:space="preserve">İktisadi Düşünceler Tarihi </t>
  </si>
  <si>
    <t>UAI104</t>
  </si>
  <si>
    <t>Medeniyet Tarihi</t>
  </si>
  <si>
    <t>UAI101</t>
  </si>
  <si>
    <t>Siyasi Tarih I</t>
  </si>
  <si>
    <t>UAI102</t>
  </si>
  <si>
    <t>Siyasi Tarih II</t>
  </si>
  <si>
    <t>SOS115</t>
  </si>
  <si>
    <t>Sosyolojiye Giriş</t>
  </si>
  <si>
    <t>UAI103</t>
  </si>
  <si>
    <t>Uluslararası İlişkilere Giriş</t>
  </si>
  <si>
    <t xml:space="preserve">İlahiyat Fakültesi                                     </t>
  </si>
  <si>
    <t xml:space="preserve">İlahiyat                                          </t>
  </si>
  <si>
    <t>ILH101</t>
  </si>
  <si>
    <t>Arapça I</t>
  </si>
  <si>
    <t>Yrd.Doç.Dr. İhsan AKDAŞ</t>
  </si>
  <si>
    <t>ILH102</t>
  </si>
  <si>
    <t xml:space="preserve">Arapça II </t>
  </si>
  <si>
    <t>Yrd.Doç.Dr. Hasan SOYUPEK</t>
  </si>
  <si>
    <t>ILH201</t>
  </si>
  <si>
    <t xml:space="preserve">Arapça III </t>
  </si>
  <si>
    <t>ILH202</t>
  </si>
  <si>
    <t xml:space="preserve">Arapça IV </t>
  </si>
  <si>
    <t>ILH302</t>
  </si>
  <si>
    <t xml:space="preserve">Hadis </t>
  </si>
  <si>
    <t>ILH301</t>
  </si>
  <si>
    <t>Hadis Tarihi ve Usulü</t>
  </si>
  <si>
    <t>ILH304</t>
  </si>
  <si>
    <t>İslam Hukuku Usulü</t>
  </si>
  <si>
    <t>Prof.Dr. Adnan KOŞUM</t>
  </si>
  <si>
    <t>ILH103</t>
  </si>
  <si>
    <t xml:space="preserve">Kur'an Okuma ve Tecvid I </t>
  </si>
  <si>
    <t>Okutman Rasih ERTÜRK</t>
  </si>
  <si>
    <t>Okutman</t>
  </si>
  <si>
    <t>ILH104</t>
  </si>
  <si>
    <t>Kur'an Okuma ve Tecvid II</t>
  </si>
  <si>
    <t xml:space="preserve">Keçiborlu Meslek Yüksekokulu                           </t>
  </si>
  <si>
    <t>BPR212</t>
  </si>
  <si>
    <t>Açık Kaynak Sunucu İşletim Sistemleri</t>
  </si>
  <si>
    <t>BPR220</t>
  </si>
  <si>
    <t>Araştırma Yöntem ve Teknikleri</t>
  </si>
  <si>
    <t>BPR107</t>
  </si>
  <si>
    <t>Bilgisayar Donanımı</t>
  </si>
  <si>
    <t>BPR213</t>
  </si>
  <si>
    <t>Bilgisayar Kontrol Uygulamaları</t>
  </si>
  <si>
    <t>BPR105</t>
  </si>
  <si>
    <t>İşletim Sistemleri</t>
  </si>
  <si>
    <t>IKL224</t>
  </si>
  <si>
    <t>Kalite Güvence ve Standartları</t>
  </si>
  <si>
    <t>BPR210</t>
  </si>
  <si>
    <t>Multimedya Kullanımı</t>
  </si>
  <si>
    <t>Elektrik Enerjisi Üretim İletim ve Dagıtımı</t>
  </si>
  <si>
    <t>ENR221</t>
  </si>
  <si>
    <t>MKN203</t>
  </si>
  <si>
    <t>Bilgisayar Destekli Çizim</t>
  </si>
  <si>
    <t>MKN204</t>
  </si>
  <si>
    <t>Bilgisayar Destekli Tasarım</t>
  </si>
  <si>
    <t>ENR108</t>
  </si>
  <si>
    <t>Doğalgaz</t>
  </si>
  <si>
    <t>ENR209</t>
  </si>
  <si>
    <t>Elektrik Kumanda Devreleri</t>
  </si>
  <si>
    <t>ENR104</t>
  </si>
  <si>
    <t>Elektrik Makineleri</t>
  </si>
  <si>
    <t>ENR212</t>
  </si>
  <si>
    <t>Elektrik Projeleri</t>
  </si>
  <si>
    <t>ENR207</t>
  </si>
  <si>
    <t xml:space="preserve">Enerji Ekonomisi </t>
  </si>
  <si>
    <t>ENR203</t>
  </si>
  <si>
    <t xml:space="preserve">Enerji Santralleri </t>
  </si>
  <si>
    <t>ENR112</t>
  </si>
  <si>
    <t xml:space="preserve">Enerji Sistemleri Paket Programları </t>
  </si>
  <si>
    <t>ENR206</t>
  </si>
  <si>
    <t xml:space="preserve">Enerji Yönetimi </t>
  </si>
  <si>
    <t>ENR114</t>
  </si>
  <si>
    <t>Genel ve Teknik İletişim</t>
  </si>
  <si>
    <t>ENR110</t>
  </si>
  <si>
    <t xml:space="preserve">Isı Transferi </t>
  </si>
  <si>
    <t>ENR211</t>
  </si>
  <si>
    <t>Kojenerasyon ve Trijenerasyon</t>
  </si>
  <si>
    <t>ENR204</t>
  </si>
  <si>
    <t>Orta Gerilim ve Enerji Dağıtımı</t>
  </si>
  <si>
    <t>ENR111</t>
  </si>
  <si>
    <t xml:space="preserve">Ölçme Tekniği </t>
  </si>
  <si>
    <t>ENR210</t>
  </si>
  <si>
    <t xml:space="preserve">Sistem Analiz Tasarımı </t>
  </si>
  <si>
    <t>ENR109</t>
  </si>
  <si>
    <t>Teknik ve Meslek Resim</t>
  </si>
  <si>
    <t>MKN111</t>
  </si>
  <si>
    <t>Teknolojinin Bilimsel İlkeleri</t>
  </si>
  <si>
    <t>IKL105</t>
  </si>
  <si>
    <t>Temel Elektrik Elektronik</t>
  </si>
  <si>
    <t>ENR106</t>
  </si>
  <si>
    <t xml:space="preserve">Termodinamik </t>
  </si>
  <si>
    <t>ENR107</t>
  </si>
  <si>
    <t>Yenilenebilir Enerji Kaynakları</t>
  </si>
  <si>
    <t>ENR205</t>
  </si>
  <si>
    <t>Yüksek Gerilim ve Enerji İletimi</t>
  </si>
  <si>
    <t>Elektronik Teknolojisi</t>
  </si>
  <si>
    <t>ELK108</t>
  </si>
  <si>
    <t>Alternatif Akım Devre Analizi</t>
  </si>
  <si>
    <t>ELO106</t>
  </si>
  <si>
    <t>Analog Elektronik</t>
  </si>
  <si>
    <t>ELO110</t>
  </si>
  <si>
    <t>Bilgisayar Destekli Devre Simulasyonu</t>
  </si>
  <si>
    <t>ELK107</t>
  </si>
  <si>
    <t>Doğru Akım Devre Analizi</t>
  </si>
  <si>
    <t>ELO224</t>
  </si>
  <si>
    <t>Elektrik Motorları ve Sürücüleri</t>
  </si>
  <si>
    <t>ELO201</t>
  </si>
  <si>
    <t>Elektronik Düzenler</t>
  </si>
  <si>
    <t>ELO105</t>
  </si>
  <si>
    <t>Elektronik Ölçme Tekniği</t>
  </si>
  <si>
    <t>OTO207</t>
  </si>
  <si>
    <t>Endüstriyel Hidrolik ve Pnömatik Sistemler</t>
  </si>
  <si>
    <t>ELO202</t>
  </si>
  <si>
    <t xml:space="preserve">Güç Elektroniği </t>
  </si>
  <si>
    <t>ELO204</t>
  </si>
  <si>
    <t>Güç Kaynakları</t>
  </si>
  <si>
    <t>ELO226</t>
  </si>
  <si>
    <t>Hata/Arıza Arama</t>
  </si>
  <si>
    <t>ELO223</t>
  </si>
  <si>
    <t>İleri Sayısal Elektronik</t>
  </si>
  <si>
    <t>ELO205</t>
  </si>
  <si>
    <t>İşlemsel Yükselteçler</t>
  </si>
  <si>
    <t>MYM102</t>
  </si>
  <si>
    <t>Mesleki Matematik</t>
  </si>
  <si>
    <t>ELO208</t>
  </si>
  <si>
    <t>Mikrodenetleyiciler</t>
  </si>
  <si>
    <t>ELO207</t>
  </si>
  <si>
    <t>Mikroişlemciler</t>
  </si>
  <si>
    <t>ELO221</t>
  </si>
  <si>
    <t>Optik Elektronik</t>
  </si>
  <si>
    <t>ELO206</t>
  </si>
  <si>
    <t>Programlanabilir Denetleyiciler</t>
  </si>
  <si>
    <t>ELO103</t>
  </si>
  <si>
    <t xml:space="preserve">Sayısal Elektronik </t>
  </si>
  <si>
    <t>ELO108</t>
  </si>
  <si>
    <t>Sayısal Tasarım</t>
  </si>
  <si>
    <t>ELO209</t>
  </si>
  <si>
    <t>Sistem Analizi</t>
  </si>
  <si>
    <t>ELO210</t>
  </si>
  <si>
    <t>Sistem Tasarımı</t>
  </si>
  <si>
    <t>ELO107</t>
  </si>
  <si>
    <t>Temel Elektrik ve Elektronik</t>
  </si>
  <si>
    <t>İklimlendirme ve Soğutma Teknolojisi</t>
  </si>
  <si>
    <t>IKL201</t>
  </si>
  <si>
    <t>IKL109</t>
  </si>
  <si>
    <t>Atölye İşlemleri</t>
  </si>
  <si>
    <t>IKL226</t>
  </si>
  <si>
    <t>Bilgisayarlı Üretim</t>
  </si>
  <si>
    <t>IKL104</t>
  </si>
  <si>
    <t>IKL228</t>
  </si>
  <si>
    <t>Enerji Yönetimi</t>
  </si>
  <si>
    <t>IKL221</t>
  </si>
  <si>
    <t>Genel Tesisat Teknolojisi</t>
  </si>
  <si>
    <t>IKL209</t>
  </si>
  <si>
    <t>Isıtma Projesi</t>
  </si>
  <si>
    <t>IKL110</t>
  </si>
  <si>
    <t>Isıtma Teknolojisi</t>
  </si>
  <si>
    <t>IKL210</t>
  </si>
  <si>
    <t>İklimlendirme Havalandırma Projesi</t>
  </si>
  <si>
    <t>IKL111</t>
  </si>
  <si>
    <t>İklimlendirme Soğutma Kavramları</t>
  </si>
  <si>
    <t>IKL108</t>
  </si>
  <si>
    <t>İklimlendirme ve Havalandırma Teknolojisi</t>
  </si>
  <si>
    <t>ING101</t>
  </si>
  <si>
    <t>İngilizce I  (Hazırlık Eğitimi Almayan Öğrenciler İçin)</t>
  </si>
  <si>
    <t>IKL223</t>
  </si>
  <si>
    <t>İş Güvenliği</t>
  </si>
  <si>
    <t>IKL205</t>
  </si>
  <si>
    <t>Koruyucu Bakım ve Arıza</t>
  </si>
  <si>
    <t>IKL112</t>
  </si>
  <si>
    <t>Labaratuvar</t>
  </si>
  <si>
    <t>IKL207</t>
  </si>
  <si>
    <t>Soğutma Projesi</t>
  </si>
  <si>
    <t>IKL106</t>
  </si>
  <si>
    <t>Soğutma Teknolojisi</t>
  </si>
  <si>
    <t>IKL107</t>
  </si>
  <si>
    <t>IKL208</t>
  </si>
  <si>
    <t>Ticari Soğutma</t>
  </si>
  <si>
    <t>İşletme  Yönetimi</t>
  </si>
  <si>
    <t>ISY208</t>
  </si>
  <si>
    <t>ISY221</t>
  </si>
  <si>
    <t xml:space="preserve">Makine                                            </t>
  </si>
  <si>
    <t>MKN202</t>
  </si>
  <si>
    <t xml:space="preserve">Bilgisayar Destekli Üretim </t>
  </si>
  <si>
    <t>MKN206</t>
  </si>
  <si>
    <t xml:space="preserve">Bilgisayar Destekli Üretim(Paket Program) </t>
  </si>
  <si>
    <t>MKN220</t>
  </si>
  <si>
    <t>MKN112</t>
  </si>
  <si>
    <t>Genel Mekanik</t>
  </si>
  <si>
    <t>MKN208</t>
  </si>
  <si>
    <t xml:space="preserve">Hidrolik-pnömatik Sistemler </t>
  </si>
  <si>
    <t>MKN219</t>
  </si>
  <si>
    <t>Isıtma ve Havalandırma</t>
  </si>
  <si>
    <t>MKN212</t>
  </si>
  <si>
    <t xml:space="preserve">İleri İmalat Yöntemleri </t>
  </si>
  <si>
    <t>MKN207</t>
  </si>
  <si>
    <t>Kalıpçılık</t>
  </si>
  <si>
    <t>MKN213</t>
  </si>
  <si>
    <t xml:space="preserve">Kesici Takım Teknolojisi </t>
  </si>
  <si>
    <t>MKN205</t>
  </si>
  <si>
    <t xml:space="preserve">Makina Elemanları </t>
  </si>
  <si>
    <t>MKN109</t>
  </si>
  <si>
    <t>Malzeme Bilgisi</t>
  </si>
  <si>
    <t>MKN110</t>
  </si>
  <si>
    <t xml:space="preserve">Malzeme Teknolojisi </t>
  </si>
  <si>
    <t>MKN102</t>
  </si>
  <si>
    <t xml:space="preserve">Meslek Teknolojisi </t>
  </si>
  <si>
    <t>MKN210</t>
  </si>
  <si>
    <t xml:space="preserve">Sistem Analizi ve Tasarımı </t>
  </si>
  <si>
    <t>MKN105</t>
  </si>
  <si>
    <t>Takım Tezgahları</t>
  </si>
  <si>
    <t>MKN104</t>
  </si>
  <si>
    <t>Talaşlı Üretim</t>
  </si>
  <si>
    <t>MKN103</t>
  </si>
  <si>
    <t>Temel Tesviyecilik</t>
  </si>
  <si>
    <t>Otomotiv Teknolojisi</t>
  </si>
  <si>
    <t>OTO203</t>
  </si>
  <si>
    <t>Alternatif Motor ve Yakıtlar</t>
  </si>
  <si>
    <t>OTO101</t>
  </si>
  <si>
    <t>Benzin Motorları Teknolojisi</t>
  </si>
  <si>
    <t>OTO102</t>
  </si>
  <si>
    <t>Dizel Motorları Teknolojisi</t>
  </si>
  <si>
    <t>OTO209</t>
  </si>
  <si>
    <t>Emisyon Kontrol Sistemleri</t>
  </si>
  <si>
    <t>OTO206</t>
  </si>
  <si>
    <t>Güç Aktarma Organları</t>
  </si>
  <si>
    <t>OTO201</t>
  </si>
  <si>
    <t>Hareket Kontrol Sistemleri</t>
  </si>
  <si>
    <t>OTO108</t>
  </si>
  <si>
    <t>Motor Termodinamiği</t>
  </si>
  <si>
    <t>OTO205</t>
  </si>
  <si>
    <t>Motor Test Ayar</t>
  </si>
  <si>
    <t>OTO214</t>
  </si>
  <si>
    <t>Motor Yenileştirme</t>
  </si>
  <si>
    <t>OTO202</t>
  </si>
  <si>
    <t>Motorlu Taşıtlar Mekaniği</t>
  </si>
  <si>
    <t>OTO210</t>
  </si>
  <si>
    <t>Oto Klima Sistemleri</t>
  </si>
  <si>
    <t>OTO103</t>
  </si>
  <si>
    <t>Otomotiv Elektriği</t>
  </si>
  <si>
    <t>OTO104</t>
  </si>
  <si>
    <t>Otomotiv Elektroniği</t>
  </si>
  <si>
    <t>OTO204</t>
  </si>
  <si>
    <t>Otomotivde Yeni Teknolojiler</t>
  </si>
  <si>
    <t xml:space="preserve">Mühendislik Fakültesi                         </t>
  </si>
  <si>
    <t xml:space="preserve">Bilgisayar Mühendisliği                           </t>
  </si>
  <si>
    <t>BIL406</t>
  </si>
  <si>
    <t>Bitime Ödevi II</t>
  </si>
  <si>
    <t>BIL401</t>
  </si>
  <si>
    <t>Bitirme Ödevi I</t>
  </si>
  <si>
    <t>BIL205</t>
  </si>
  <si>
    <t>Elektrik Devre Temelleri</t>
  </si>
  <si>
    <t>BIL202</t>
  </si>
  <si>
    <t>Elektronik Devreler</t>
  </si>
  <si>
    <t>FIZ125</t>
  </si>
  <si>
    <t>FIZ126</t>
  </si>
  <si>
    <t>BIL207</t>
  </si>
  <si>
    <t>Lojik Devreler I</t>
  </si>
  <si>
    <t>BIL204</t>
  </si>
  <si>
    <t>Lojik Devreler II</t>
  </si>
  <si>
    <t>MAT127</t>
  </si>
  <si>
    <t>MAT128</t>
  </si>
  <si>
    <t xml:space="preserve">BIL487 </t>
  </si>
  <si>
    <t>BIL301</t>
  </si>
  <si>
    <t>BIL206</t>
  </si>
  <si>
    <t>Nesneye Yönelik Programlama</t>
  </si>
  <si>
    <t>BIL104</t>
  </si>
  <si>
    <t>Programlama Dilleri I</t>
  </si>
  <si>
    <t>BIL209</t>
  </si>
  <si>
    <t>Programlama Dilleri II</t>
  </si>
  <si>
    <t>BIL211</t>
  </si>
  <si>
    <t>Veri Yapıları ve Algoritmaları</t>
  </si>
  <si>
    <t>BIL308</t>
  </si>
  <si>
    <t>Web Teknolojileri ve Programlama</t>
  </si>
  <si>
    <t>BIL307</t>
  </si>
  <si>
    <t>Yazılım Mühendisliği</t>
  </si>
  <si>
    <t xml:space="preserve">Çevre Mühendisliği                                </t>
  </si>
  <si>
    <t>CEV201</t>
  </si>
  <si>
    <t>CEV301</t>
  </si>
  <si>
    <t>Atıksu Uzaklaştırma ve Projesi</t>
  </si>
  <si>
    <t>CEV102</t>
  </si>
  <si>
    <t>CEV302</t>
  </si>
  <si>
    <t>Biyolojik Temel İşlemler</t>
  </si>
  <si>
    <t>CEV203</t>
  </si>
  <si>
    <t xml:space="preserve">Çevre Mühendisliği Kimyası I </t>
  </si>
  <si>
    <t>CEV204</t>
  </si>
  <si>
    <t xml:space="preserve">Çevre Mühendisliği Kimyası II </t>
  </si>
  <si>
    <t>CEV303</t>
  </si>
  <si>
    <t>Deniz Deşarjı</t>
  </si>
  <si>
    <t>CEV305</t>
  </si>
  <si>
    <t>Fiziksel Temel İşlemler</t>
  </si>
  <si>
    <t>KIM122</t>
  </si>
  <si>
    <t>CEV206</t>
  </si>
  <si>
    <t>Hidrolik</t>
  </si>
  <si>
    <t>CEV306</t>
  </si>
  <si>
    <t>İçme Sularının Arıtılması</t>
  </si>
  <si>
    <t>CEV309</t>
  </si>
  <si>
    <t>Su Temini ve Projesi</t>
  </si>
  <si>
    <t>CEV103</t>
  </si>
  <si>
    <t xml:space="preserve">Elektronik ve Haberleşme Mühendisliği             </t>
  </si>
  <si>
    <t>EHM464</t>
  </si>
  <si>
    <t>Antenler ve Propagasyon</t>
  </si>
  <si>
    <t>EHM241</t>
  </si>
  <si>
    <t>Devre Analizi - I</t>
  </si>
  <si>
    <t>EHM242</t>
  </si>
  <si>
    <t>Devre Analizi - II</t>
  </si>
  <si>
    <t>EHM108</t>
  </si>
  <si>
    <t>Elektrik ve Manyetizma</t>
  </si>
  <si>
    <t>EHM262</t>
  </si>
  <si>
    <t>Elektromanyetik Dalgalar</t>
  </si>
  <si>
    <t>EHM261</t>
  </si>
  <si>
    <t>Elektromanyetik Teori</t>
  </si>
  <si>
    <t>EHM221</t>
  </si>
  <si>
    <t>Elektronik Devreleri - I</t>
  </si>
  <si>
    <t>EHM222</t>
  </si>
  <si>
    <t>Elektronik Devreleri - II</t>
  </si>
  <si>
    <t>EHM323</t>
  </si>
  <si>
    <t>Güç Electroniği</t>
  </si>
  <si>
    <t>EHM109</t>
  </si>
  <si>
    <t>Lineer Cebir</t>
  </si>
  <si>
    <t>EHM122</t>
  </si>
  <si>
    <t>EHM362</t>
  </si>
  <si>
    <t>Mikrodalga Tekniği - I</t>
  </si>
  <si>
    <t>EHM201</t>
  </si>
  <si>
    <t>Mühendisler İçin Diferansiyel Denklemler</t>
  </si>
  <si>
    <t>EHM202</t>
  </si>
  <si>
    <t>Mühendisler İçin Kompleks Analiz</t>
  </si>
  <si>
    <t>EHM303</t>
  </si>
  <si>
    <t>Olasılık ve Random Değişkenler</t>
  </si>
  <si>
    <t>EHM342</t>
  </si>
  <si>
    <t>Otomatik Kontrol</t>
  </si>
  <si>
    <t>EHM252</t>
  </si>
  <si>
    <t>Sinyaller ve Sistemler</t>
  </si>
  <si>
    <t>EHM384</t>
  </si>
  <si>
    <t>Yüksek Frekans Tekniği ve Sistemleri</t>
  </si>
  <si>
    <t xml:space="preserve">Endüstri Mühendisliği                             </t>
  </si>
  <si>
    <t>END102</t>
  </si>
  <si>
    <t>Endüstri Mühendisliğine Giriş</t>
  </si>
  <si>
    <t>END201</t>
  </si>
  <si>
    <t>END202</t>
  </si>
  <si>
    <t>END303</t>
  </si>
  <si>
    <t>Mühendislik Ekonomisi</t>
  </si>
  <si>
    <t>END305</t>
  </si>
  <si>
    <t>Üretim Planlama ve Kontrolü</t>
  </si>
  <si>
    <t xml:space="preserve">Gıda Mühendisligi                                 </t>
  </si>
  <si>
    <t>GDM403</t>
  </si>
  <si>
    <t xml:space="preserve">Süt Teknolojisi </t>
  </si>
  <si>
    <t xml:space="preserve">İnşaat Mühendisliği                               </t>
  </si>
  <si>
    <t>INS301</t>
  </si>
  <si>
    <t xml:space="preserve">Akışkanlar Mekaniği </t>
  </si>
  <si>
    <t>INS302</t>
  </si>
  <si>
    <t xml:space="preserve">Betonarme 1 </t>
  </si>
  <si>
    <t>57</t>
  </si>
  <si>
    <t>INS401</t>
  </si>
  <si>
    <t xml:space="preserve">Betonarme 2 </t>
  </si>
  <si>
    <t>INS402</t>
  </si>
  <si>
    <t xml:space="preserve">Bilgisayar Destekli Betonarme Projesi </t>
  </si>
  <si>
    <t>INS303</t>
  </si>
  <si>
    <t xml:space="preserve">Çelik Yapılar </t>
  </si>
  <si>
    <t>INS304</t>
  </si>
  <si>
    <t xml:space="preserve">Hidrolik </t>
  </si>
  <si>
    <t>INS306</t>
  </si>
  <si>
    <t xml:space="preserve">Hidroloji </t>
  </si>
  <si>
    <t>INS203</t>
  </si>
  <si>
    <t xml:space="preserve">Istatistik </t>
  </si>
  <si>
    <t>INS104</t>
  </si>
  <si>
    <t xml:space="preserve">İnşaat Mühendisleri İçin Jeoloji </t>
  </si>
  <si>
    <t>INS209</t>
  </si>
  <si>
    <t>Malzeme Bilimi</t>
  </si>
  <si>
    <t>INS205</t>
  </si>
  <si>
    <t xml:space="preserve">Mukavemet I </t>
  </si>
  <si>
    <t>INS202</t>
  </si>
  <si>
    <t xml:space="preserve">Mukavemet II </t>
  </si>
  <si>
    <t>INS408</t>
  </si>
  <si>
    <t xml:space="preserve">Mühendislik Ekonomisi </t>
  </si>
  <si>
    <t>INS211</t>
  </si>
  <si>
    <t>Mühendislik Matematiği 1</t>
  </si>
  <si>
    <t>INS207</t>
  </si>
  <si>
    <t xml:space="preserve">Sayısal Çözümleme </t>
  </si>
  <si>
    <t>INS412</t>
  </si>
  <si>
    <t xml:space="preserve">Seçmeli Su Projesi </t>
  </si>
  <si>
    <t>INS405</t>
  </si>
  <si>
    <t xml:space="preserve">Su Getirme Kanalizasyon </t>
  </si>
  <si>
    <t>INS407</t>
  </si>
  <si>
    <t xml:space="preserve">Su Kaynakları Mühendisliği </t>
  </si>
  <si>
    <t>INS414</t>
  </si>
  <si>
    <t xml:space="preserve">Şantiye Tekniği Yapı İşletmesi </t>
  </si>
  <si>
    <t>INS101</t>
  </si>
  <si>
    <t xml:space="preserve">Teknik Resim </t>
  </si>
  <si>
    <t>INS108</t>
  </si>
  <si>
    <t xml:space="preserve">Yapı Elemanları </t>
  </si>
  <si>
    <t>INS206</t>
  </si>
  <si>
    <t xml:space="preserve">Yapı Malzemesi </t>
  </si>
  <si>
    <t>INS208</t>
  </si>
  <si>
    <t xml:space="preserve">Yapı Statiği I </t>
  </si>
  <si>
    <t>86</t>
  </si>
  <si>
    <t>106</t>
  </si>
  <si>
    <t>INS309</t>
  </si>
  <si>
    <t xml:space="preserve">Yapı Statiği II </t>
  </si>
  <si>
    <t>79</t>
  </si>
  <si>
    <t xml:space="preserve">Jeofizik Mühendisliği                             </t>
  </si>
  <si>
    <t>JFZ101</t>
  </si>
  <si>
    <t>Bilgisayar Programlama 1</t>
  </si>
  <si>
    <t>JFZ102</t>
  </si>
  <si>
    <t>Bilgisayar Programlama 2</t>
  </si>
  <si>
    <t>JFZ403</t>
  </si>
  <si>
    <t>Çevre Jeofiziğine Giriş</t>
  </si>
  <si>
    <t>JFZ303</t>
  </si>
  <si>
    <t>Deprem Mühendisliği</t>
  </si>
  <si>
    <t>JFZ302</t>
  </si>
  <si>
    <t>Elektrik ve Elektromanyetik Prospesiyon</t>
  </si>
  <si>
    <t>KIM123</t>
  </si>
  <si>
    <t>JFZ305</t>
  </si>
  <si>
    <t>Gravite Manteyik Prospeksiyon</t>
  </si>
  <si>
    <t>JFZ106</t>
  </si>
  <si>
    <t>Jeodezi Ve Coğrafi Bilgi Sistemleri</t>
  </si>
  <si>
    <t>JFZ201</t>
  </si>
  <si>
    <t>Jeodinamik</t>
  </si>
  <si>
    <t>JFZ404</t>
  </si>
  <si>
    <t>Jeofizik Yorumlama (E+S)</t>
  </si>
  <si>
    <t>JFZ406</t>
  </si>
  <si>
    <t>Jeofizik Yorumlama (G+M)</t>
  </si>
  <si>
    <t>JFZ203</t>
  </si>
  <si>
    <t>Jeofizikte Potansiyel Alanlara Giriş</t>
  </si>
  <si>
    <t>JFZ307</t>
  </si>
  <si>
    <t>Jeofizikte Veri İşlem II</t>
  </si>
  <si>
    <t>JFZ405</t>
  </si>
  <si>
    <t>Jeomanyatizma</t>
  </si>
  <si>
    <t>JFZ204</t>
  </si>
  <si>
    <t>Jeotermik</t>
  </si>
  <si>
    <t>JFZ407</t>
  </si>
  <si>
    <t>Kuyu Logları ve Jeofiziği</t>
  </si>
  <si>
    <t>JFZ409</t>
  </si>
  <si>
    <t>Maden Jeofiziği</t>
  </si>
  <si>
    <t>JFZ209</t>
  </si>
  <si>
    <t>JFZ208</t>
  </si>
  <si>
    <t>Mühendislik Matematiği 2</t>
  </si>
  <si>
    <t>JFZ306</t>
  </si>
  <si>
    <t>Sismik Prospeksiyon</t>
  </si>
  <si>
    <t>JFZ408</t>
  </si>
  <si>
    <t>Sismik Stratigrafi</t>
  </si>
  <si>
    <t>JFZ210</t>
  </si>
  <si>
    <t>Sismoloji</t>
  </si>
  <si>
    <t>JFZ410</t>
  </si>
  <si>
    <t>Sismotektonik</t>
  </si>
  <si>
    <t>JFZ108</t>
  </si>
  <si>
    <t>Statik-Dinamik</t>
  </si>
  <si>
    <t>JFZ212</t>
  </si>
  <si>
    <t>Uygulamalı Jeofizik Yöntemler (E+S)</t>
  </si>
  <si>
    <t>JFZ213</t>
  </si>
  <si>
    <t>Uygulamalı Jeofizik Yöntemler (G+M)</t>
  </si>
  <si>
    <t>JFZ412</t>
  </si>
  <si>
    <t>Yer Fiziği</t>
  </si>
  <si>
    <t>JFZ309</t>
  </si>
  <si>
    <t>Yeraltı Suyu Jeofiziği</t>
  </si>
  <si>
    <t xml:space="preserve">Jeoloji Mühendisliği                              </t>
  </si>
  <si>
    <t>JEO406</t>
  </si>
  <si>
    <t xml:space="preserve">Baraj Jeolojisi </t>
  </si>
  <si>
    <t>JEO306</t>
  </si>
  <si>
    <t>Endüstriyel Hammaddeler</t>
  </si>
  <si>
    <t>JEO408</t>
  </si>
  <si>
    <t>Fosil Yakıtlar</t>
  </si>
  <si>
    <t>JEO203</t>
  </si>
  <si>
    <t>Genel Jeofizik</t>
  </si>
  <si>
    <t>JEO106</t>
  </si>
  <si>
    <t>Genel Jeoloji</t>
  </si>
  <si>
    <t xml:space="preserve">KIM113 </t>
  </si>
  <si>
    <t>46</t>
  </si>
  <si>
    <t>JEO105</t>
  </si>
  <si>
    <t>Genel Mineraloji</t>
  </si>
  <si>
    <t>JEO213</t>
  </si>
  <si>
    <t>Jeoistatistik</t>
  </si>
  <si>
    <t>JEO205</t>
  </si>
  <si>
    <t>Jeokimya</t>
  </si>
  <si>
    <t>JEO101</t>
  </si>
  <si>
    <t>Jeoloji Mühendisliğinde Teknik Resim</t>
  </si>
  <si>
    <t>JEO103</t>
  </si>
  <si>
    <t>Jeoloji Mühendisliğine Giriş</t>
  </si>
  <si>
    <t>JEO301</t>
  </si>
  <si>
    <t>Jeolojik Harita Bilgisi</t>
  </si>
  <si>
    <t>JEO305</t>
  </si>
  <si>
    <t>Kaya Mekaniği I</t>
  </si>
  <si>
    <t>JEO308</t>
  </si>
  <si>
    <t>Kaya Mekaniği II</t>
  </si>
  <si>
    <t>JEO411</t>
  </si>
  <si>
    <t xml:space="preserve">Maden Arama </t>
  </si>
  <si>
    <t>JEO309</t>
  </si>
  <si>
    <t>Maden Yatakları</t>
  </si>
  <si>
    <t>JEO208</t>
  </si>
  <si>
    <t>Mağmatik Kayaç Petrografisi</t>
  </si>
  <si>
    <t>JEO307</t>
  </si>
  <si>
    <t>Metamorfik Kayaç Petrografisi</t>
  </si>
  <si>
    <t>JEO201</t>
  </si>
  <si>
    <t>Mukavemet</t>
  </si>
  <si>
    <t>JEO210</t>
  </si>
  <si>
    <t>Mühendislik Jeolojisine Giriş</t>
  </si>
  <si>
    <t>JEO209</t>
  </si>
  <si>
    <t>Optik Mineraloji</t>
  </si>
  <si>
    <t>JEO206</t>
  </si>
  <si>
    <t>Paleontoloji</t>
  </si>
  <si>
    <t>JEO212</t>
  </si>
  <si>
    <t>Petroloji</t>
  </si>
  <si>
    <t>JEO302</t>
  </si>
  <si>
    <t>Saha Jeolojisi</t>
  </si>
  <si>
    <t>JEO304</t>
  </si>
  <si>
    <t>Sedimanter Kayaç Petrografisi</t>
  </si>
  <si>
    <t>JEO204</t>
  </si>
  <si>
    <t>Sedimantoloji</t>
  </si>
  <si>
    <t>JEO108</t>
  </si>
  <si>
    <t>Sistematik Mineraloji</t>
  </si>
  <si>
    <t>JEO402</t>
  </si>
  <si>
    <t>Sondaj Tekniği</t>
  </si>
  <si>
    <t>JEO102</t>
  </si>
  <si>
    <t>Statik</t>
  </si>
  <si>
    <t>JEO207</t>
  </si>
  <si>
    <t>Stratigrafi İlkeleri</t>
  </si>
  <si>
    <t>JEO311</t>
  </si>
  <si>
    <t>Tarihsel Jeoloji</t>
  </si>
  <si>
    <t>JEO104</t>
  </si>
  <si>
    <t>Topoğrafya</t>
  </si>
  <si>
    <t>JEO211</t>
  </si>
  <si>
    <t>Yapısal Jeoloji</t>
  </si>
  <si>
    <t>JEO403</t>
  </si>
  <si>
    <t xml:space="preserve">Yeraltı jeolojisi </t>
  </si>
  <si>
    <t>JEO409</t>
  </si>
  <si>
    <t xml:space="preserve">Yol ve Tünel Jeolojisi </t>
  </si>
  <si>
    <t>JEO303</t>
  </si>
  <si>
    <t>Zemin Mekaniği I</t>
  </si>
  <si>
    <t>JEO310</t>
  </si>
  <si>
    <t>Zemin Mekaniği II</t>
  </si>
  <si>
    <t xml:space="preserve">Maden Mühendisliği                                </t>
  </si>
  <si>
    <t>MAD106</t>
  </si>
  <si>
    <t>MAD306</t>
  </si>
  <si>
    <t xml:space="preserve">Bilgisayar Uygulamaları </t>
  </si>
  <si>
    <t>MAD202</t>
  </si>
  <si>
    <t xml:space="preserve">Cevher Hazırlama </t>
  </si>
  <si>
    <t>MAD405</t>
  </si>
  <si>
    <t xml:space="preserve">Cevher Hazırlama Tesis Tasarımı </t>
  </si>
  <si>
    <t>MAD301</t>
  </si>
  <si>
    <t xml:space="preserve">Cevher Zenginleştirme </t>
  </si>
  <si>
    <t>MAD304</t>
  </si>
  <si>
    <t xml:space="preserve">Endüstriyel Hammaddeler ve Zenginleştirilmesi </t>
  </si>
  <si>
    <t>MAD403</t>
  </si>
  <si>
    <t xml:space="preserve">Kimyasal Biyolojik Kazanım </t>
  </si>
  <si>
    <t>MAD302</t>
  </si>
  <si>
    <t xml:space="preserve">Kömür Hazırlama Teknolojisi </t>
  </si>
  <si>
    <t>MAD402</t>
  </si>
  <si>
    <t xml:space="preserve">Maden İşletme Ekonomisi </t>
  </si>
  <si>
    <t>MAD305</t>
  </si>
  <si>
    <t xml:space="preserve">Maden Makinaları </t>
  </si>
  <si>
    <t>MAD407</t>
  </si>
  <si>
    <t xml:space="preserve">Maden Mekanizasyonu </t>
  </si>
  <si>
    <t>MAD103</t>
  </si>
  <si>
    <t xml:space="preserve">Maden Mühendisliğine Giriş </t>
  </si>
  <si>
    <t>MAD406</t>
  </si>
  <si>
    <t xml:space="preserve">Madencilik ve Çevre </t>
  </si>
  <si>
    <t>MAD209</t>
  </si>
  <si>
    <t xml:space="preserve">Madenlerde Hazırlık ve Kazı İşleri </t>
  </si>
  <si>
    <t>MAD312</t>
  </si>
  <si>
    <t xml:space="preserve">Madenlerde Nakliyat </t>
  </si>
  <si>
    <t>MAD204</t>
  </si>
  <si>
    <t xml:space="preserve">Metalurji </t>
  </si>
  <si>
    <t>MAD401</t>
  </si>
  <si>
    <t xml:space="preserve">Mineral Flotasyonu </t>
  </si>
  <si>
    <t>MAD205</t>
  </si>
  <si>
    <t>Mineroloji-Petrografi</t>
  </si>
  <si>
    <t>MAD201</t>
  </si>
  <si>
    <t>Mühendislik Matematiği-I</t>
  </si>
  <si>
    <t>MAD212</t>
  </si>
  <si>
    <t xml:space="preserve">Mühendislikte Sayısal Çözümleme </t>
  </si>
  <si>
    <t>47</t>
  </si>
  <si>
    <t>MAD313</t>
  </si>
  <si>
    <t xml:space="preserve">Seminer I </t>
  </si>
  <si>
    <t>MAD310</t>
  </si>
  <si>
    <t xml:space="preserve">Seramik Teknolojisi </t>
  </si>
  <si>
    <t>MAD108</t>
  </si>
  <si>
    <t>MAD101</t>
  </si>
  <si>
    <t>MAD102</t>
  </si>
  <si>
    <t xml:space="preserve">Topoğrafya </t>
  </si>
  <si>
    <t xml:space="preserve">Makine Mühendisliği                               </t>
  </si>
  <si>
    <t>305</t>
  </si>
  <si>
    <t xml:space="preserve">Akışkanlar Mekaniği I                                                           </t>
  </si>
  <si>
    <t xml:space="preserve">Akışkanlar Mekaniği II                                                          </t>
  </si>
  <si>
    <t>205</t>
  </si>
  <si>
    <t xml:space="preserve">Dinamik                                                                         </t>
  </si>
  <si>
    <t>217</t>
  </si>
  <si>
    <t xml:space="preserve">Elektrik-Elektroteknik Bil.                                                     </t>
  </si>
  <si>
    <t>403</t>
  </si>
  <si>
    <t xml:space="preserve">Hidrolik Makinalar                                                              </t>
  </si>
  <si>
    <t>311</t>
  </si>
  <si>
    <t xml:space="preserve">Isı Transferi                                                                   </t>
  </si>
  <si>
    <t>303</t>
  </si>
  <si>
    <t xml:space="preserve">Makina Elemanları I                                                             </t>
  </si>
  <si>
    <t>310</t>
  </si>
  <si>
    <t xml:space="preserve">Makina Elemanları II                                                            </t>
  </si>
  <si>
    <t>322</t>
  </si>
  <si>
    <t xml:space="preserve">Makine Teorisi Ve Dinamiği                                                      </t>
  </si>
  <si>
    <t>209</t>
  </si>
  <si>
    <t xml:space="preserve">Mukavemet I                                                                     </t>
  </si>
  <si>
    <t>215</t>
  </si>
  <si>
    <t xml:space="preserve">Mühendislik Matematiği I                                                        </t>
  </si>
  <si>
    <t>218</t>
  </si>
  <si>
    <t xml:space="preserve">Mühendislik Matematiği II                                                       </t>
  </si>
  <si>
    <t>216</t>
  </si>
  <si>
    <t xml:space="preserve">Sayısal Çözümleme                                                               </t>
  </si>
  <si>
    <t>317</t>
  </si>
  <si>
    <t xml:space="preserve">Sistem Dinamiği Ve Kontrolü                                                     </t>
  </si>
  <si>
    <t>204</t>
  </si>
  <si>
    <t xml:space="preserve">Termodinamik I                                                                  </t>
  </si>
  <si>
    <t xml:space="preserve">Makine Mühendisliği (Yeni Program)                </t>
  </si>
  <si>
    <t>MAK301</t>
  </si>
  <si>
    <t>MAK104</t>
  </si>
  <si>
    <t xml:space="preserve">Bilgisayar Programlama </t>
  </si>
  <si>
    <t>MAK202</t>
  </si>
  <si>
    <t xml:space="preserve">Dinamik </t>
  </si>
  <si>
    <t>MAK204</t>
  </si>
  <si>
    <t xml:space="preserve">Elektrik-Elektronik Bilgisi </t>
  </si>
  <si>
    <t>MAK303</t>
  </si>
  <si>
    <t xml:space="preserve">Enerji Teknolojileri I </t>
  </si>
  <si>
    <t>MAK302</t>
  </si>
  <si>
    <t xml:space="preserve">Enerji Teknolojileri II </t>
  </si>
  <si>
    <t>FIZ137</t>
  </si>
  <si>
    <t>Fizik I</t>
  </si>
  <si>
    <t>FIZ138</t>
  </si>
  <si>
    <t>Fizik II</t>
  </si>
  <si>
    <t>MAK206</t>
  </si>
  <si>
    <t>MAK332</t>
  </si>
  <si>
    <t xml:space="preserve">IT1- Akışkanlar Mekaniğinde Özel Konular </t>
  </si>
  <si>
    <t>MAK459</t>
  </si>
  <si>
    <t xml:space="preserve">IT2-Motorlarda Yeni Teknolojiler </t>
  </si>
  <si>
    <t>MAK489</t>
  </si>
  <si>
    <t xml:space="preserve">IT2-Sıkıştırılabilir Akışkanlar Mekaniği </t>
  </si>
  <si>
    <t>MAK456</t>
  </si>
  <si>
    <t xml:space="preserve">IT3-Hidrolik Makineler </t>
  </si>
  <si>
    <t>MAK488</t>
  </si>
  <si>
    <t xml:space="preserve">IT3-Uzak Mesafeli Isıtma </t>
  </si>
  <si>
    <t>MAK305</t>
  </si>
  <si>
    <t xml:space="preserve">Makina Elemanları I </t>
  </si>
  <si>
    <t>MAK306</t>
  </si>
  <si>
    <t xml:space="preserve">Makina Elemanları II </t>
  </si>
  <si>
    <t>MAK101</t>
  </si>
  <si>
    <t xml:space="preserve">Makine Mühendisliğine Giriş </t>
  </si>
  <si>
    <t>61</t>
  </si>
  <si>
    <t>MAK308</t>
  </si>
  <si>
    <t xml:space="preserve">Makine Teorisi ve Dinamiği </t>
  </si>
  <si>
    <t>55</t>
  </si>
  <si>
    <t>43</t>
  </si>
  <si>
    <t>MAK310</t>
  </si>
  <si>
    <t xml:space="preserve">MT1-Malzeme Bilgisi II </t>
  </si>
  <si>
    <t>MAK419</t>
  </si>
  <si>
    <t xml:space="preserve">MT2- Talaşlı İmalat ve Kesici Takımlar </t>
  </si>
  <si>
    <t>MAK447</t>
  </si>
  <si>
    <t xml:space="preserve">MT2-Katı Modelleme </t>
  </si>
  <si>
    <t>MAK410</t>
  </si>
  <si>
    <t xml:space="preserve">MT3-Karma Malzemeler </t>
  </si>
  <si>
    <t>MAK210</t>
  </si>
  <si>
    <t xml:space="preserve">Mukavemet </t>
  </si>
  <si>
    <t>MAK203</t>
  </si>
  <si>
    <t xml:space="preserve">Mühendislik Matematiği I </t>
  </si>
  <si>
    <t>MAK212</t>
  </si>
  <si>
    <t xml:space="preserve">Mühendislik Matematiği II </t>
  </si>
  <si>
    <t>MAK205</t>
  </si>
  <si>
    <t>MAK311</t>
  </si>
  <si>
    <t xml:space="preserve">Sistem Dinamiği ve Kontrolü </t>
  </si>
  <si>
    <t>MAK207</t>
  </si>
  <si>
    <t xml:space="preserve">Statik </t>
  </si>
  <si>
    <t>MAK209</t>
  </si>
  <si>
    <t xml:space="preserve">Tekstil Mühendisliği                              </t>
  </si>
  <si>
    <t>TKS202</t>
  </si>
  <si>
    <t>TKS352</t>
  </si>
  <si>
    <t xml:space="preserve">Bilgisayar Destekli Tasarım ve Üç Boy.Çz. </t>
  </si>
  <si>
    <t>TKS102</t>
  </si>
  <si>
    <t>Doğal Lifler</t>
  </si>
  <si>
    <t>TKS301</t>
  </si>
  <si>
    <t>Dokuma Teknolojisi I</t>
  </si>
  <si>
    <t>TKS302</t>
  </si>
  <si>
    <t xml:space="preserve">Dokuma Teknolojisi II </t>
  </si>
  <si>
    <t>TKS201</t>
  </si>
  <si>
    <t xml:space="preserve">Dokumacılık Esasları </t>
  </si>
  <si>
    <t>TKS401</t>
  </si>
  <si>
    <t>Dokusuz Yüzey Teknolojileri</t>
  </si>
  <si>
    <t>TKS303</t>
  </si>
  <si>
    <t>Fiziksel Tekstil Muayeneleri I</t>
  </si>
  <si>
    <t xml:space="preserve">TKS304 </t>
  </si>
  <si>
    <t>Fiziksel Tekstil Muayeneleri II</t>
  </si>
  <si>
    <t>TKS408</t>
  </si>
  <si>
    <t>Kumaş Analiz ve Tasarımı</t>
  </si>
  <si>
    <t>TKS207</t>
  </si>
  <si>
    <t>TKS307</t>
  </si>
  <si>
    <t xml:space="preserve">Örme Teknolojisi </t>
  </si>
  <si>
    <t>TKS309</t>
  </si>
  <si>
    <t>Pamuk İplikçiliği I</t>
  </si>
  <si>
    <t>TKS308</t>
  </si>
  <si>
    <t>Pamuk İplikçiliği II</t>
  </si>
  <si>
    <t>TKS106</t>
  </si>
  <si>
    <t>TKS101</t>
  </si>
  <si>
    <t>Teknik Resim I</t>
  </si>
  <si>
    <t>TKS405</t>
  </si>
  <si>
    <t>Tekstil Baskı Teknolojileri</t>
  </si>
  <si>
    <t xml:space="preserve">TKS310 </t>
  </si>
  <si>
    <t xml:space="preserve">Tekstil Boya Teknolojisi </t>
  </si>
  <si>
    <t>TKS103</t>
  </si>
  <si>
    <t>Tekstil Mühendisliğine Giriş</t>
  </si>
  <si>
    <t>TKS410</t>
  </si>
  <si>
    <t>Tekstilde Bitim İşlemleri</t>
  </si>
  <si>
    <t>TKS407</t>
  </si>
  <si>
    <t xml:space="preserve">Tekstilde Org. ve Planlama </t>
  </si>
  <si>
    <t xml:space="preserve">TKS214 </t>
  </si>
  <si>
    <t>Termodinamik</t>
  </si>
  <si>
    <t xml:space="preserve">Orman Fakültesi                                        </t>
  </si>
  <si>
    <t xml:space="preserve">Orman Endüstri Mühendisliği                       </t>
  </si>
  <si>
    <t>OEM207</t>
  </si>
  <si>
    <t>Ahşap İşleme Teknolojisi</t>
  </si>
  <si>
    <t>OEM305</t>
  </si>
  <si>
    <t>Ahşap Kurutma Teknolojisi</t>
  </si>
  <si>
    <t>OEM306</t>
  </si>
  <si>
    <t>Emprenye Tekniği</t>
  </si>
  <si>
    <t>OEM101</t>
  </si>
  <si>
    <t>Endüstriyel Genel Kimya</t>
  </si>
  <si>
    <t>OEM102</t>
  </si>
  <si>
    <t>Endüstriyel Organik Kimya</t>
  </si>
  <si>
    <t>OEM403</t>
  </si>
  <si>
    <t>Ergonomi ve İş Etüdü</t>
  </si>
  <si>
    <t>OEM208</t>
  </si>
  <si>
    <t>Kalite Kontrol</t>
  </si>
  <si>
    <t>OEM303</t>
  </si>
  <si>
    <t>Lif Teknolojisi</t>
  </si>
  <si>
    <t>OEM304</t>
  </si>
  <si>
    <t>Lignoselülozik Kompozitler</t>
  </si>
  <si>
    <t>OEM302</t>
  </si>
  <si>
    <t>Mobilya Endüstrisi</t>
  </si>
  <si>
    <t>OEM202</t>
  </si>
  <si>
    <t>Odun Dışı Orman Ürünleri Endüstrisi</t>
  </si>
  <si>
    <t>OEM103</t>
  </si>
  <si>
    <t>Orman Endüstri Mühendisliğine Giriş</t>
  </si>
  <si>
    <t>OEM201</t>
  </si>
  <si>
    <t>OEM405</t>
  </si>
  <si>
    <t>Üretim ve Stok Yönetimi</t>
  </si>
  <si>
    <t xml:space="preserve">Orman Mühendisliği                                </t>
  </si>
  <si>
    <t>ORM103</t>
  </si>
  <si>
    <t>ORM202</t>
  </si>
  <si>
    <t>Gymnospermae</t>
  </si>
  <si>
    <t>ORM204</t>
  </si>
  <si>
    <t>Orman Ekolojisi</t>
  </si>
  <si>
    <t>ORM104</t>
  </si>
  <si>
    <t>Ormancılık Biyometrisi</t>
  </si>
  <si>
    <t>ORM101</t>
  </si>
  <si>
    <t>Ormancılıkta Kimya</t>
  </si>
  <si>
    <t>ORM209</t>
  </si>
  <si>
    <t xml:space="preserve">Peyzaj Mimarlığı                                  </t>
  </si>
  <si>
    <t>PEM301</t>
  </si>
  <si>
    <t>Proje III</t>
  </si>
  <si>
    <t>PEM401</t>
  </si>
  <si>
    <t>Proje V</t>
  </si>
  <si>
    <t>PEM402</t>
  </si>
  <si>
    <t>Proje VI</t>
  </si>
  <si>
    <t xml:space="preserve">Sağlık Bilimleri Fakültesi                             </t>
  </si>
  <si>
    <t xml:space="preserve">Fizyoterapi ve Rehabilitasyon                    </t>
  </si>
  <si>
    <t>FTR101</t>
  </si>
  <si>
    <t xml:space="preserve">Anatomi I </t>
  </si>
  <si>
    <t>FTR102</t>
  </si>
  <si>
    <t xml:space="preserve">Anatomi II </t>
  </si>
  <si>
    <t xml:space="preserve">Hemsirelik A                                      </t>
  </si>
  <si>
    <t>SBF103</t>
  </si>
  <si>
    <t>Anatomi</t>
  </si>
  <si>
    <t xml:space="preserve">Senirkent Meslek Yüksekokulu                           </t>
  </si>
  <si>
    <t>74</t>
  </si>
  <si>
    <t>DIT226</t>
  </si>
  <si>
    <t>Dış Ticarette Yazışma ve Raporlama Teknikleri</t>
  </si>
  <si>
    <t>DIT228</t>
  </si>
  <si>
    <t>İhracat Pazarlaması</t>
  </si>
  <si>
    <t>DIT227</t>
  </si>
  <si>
    <t>Küreselleşme</t>
  </si>
  <si>
    <t>DIT222</t>
  </si>
  <si>
    <t>Serbest Bölgeler</t>
  </si>
  <si>
    <t>DIT203</t>
  </si>
  <si>
    <t>Türkiye Ekonomisi</t>
  </si>
  <si>
    <t>DIT102</t>
  </si>
  <si>
    <t>Uluslararası İktisat</t>
  </si>
  <si>
    <t xml:space="preserve">Elektrik                                          </t>
  </si>
  <si>
    <t>ELK201</t>
  </si>
  <si>
    <t>Alternatif Akım Elektrik Makineleri</t>
  </si>
  <si>
    <t>ELK102</t>
  </si>
  <si>
    <t>Doğru Akım Makineleri ve Transformatörler</t>
  </si>
  <si>
    <t>ELK101</t>
  </si>
  <si>
    <t>Elektrik Elektronik Ölçmeleri</t>
  </si>
  <si>
    <t>ELK204</t>
  </si>
  <si>
    <t>Elektrik Tesisat Planları</t>
  </si>
  <si>
    <t>ELK109</t>
  </si>
  <si>
    <t>Elektromanyetik Alan Teorisi</t>
  </si>
  <si>
    <t>ELK223</t>
  </si>
  <si>
    <t>Elektromekanik Kumanda Sistemleri</t>
  </si>
  <si>
    <t>ELK202</t>
  </si>
  <si>
    <t>Özel Elektrik Makineleri</t>
  </si>
  <si>
    <t>İklimlendirme ve  Soğutma Teknolojisi</t>
  </si>
  <si>
    <t>İnşaat Teknolojisi</t>
  </si>
  <si>
    <t>INT202</t>
  </si>
  <si>
    <t>Çelik Yapılar</t>
  </si>
  <si>
    <t>INT103</t>
  </si>
  <si>
    <t xml:space="preserve">Malzeme Bilimi Ve Yapı Malzemesi </t>
  </si>
  <si>
    <t>INT210</t>
  </si>
  <si>
    <t xml:space="preserve">Metraj ve Keşif İşleri </t>
  </si>
  <si>
    <t>INT105</t>
  </si>
  <si>
    <t>TUR270</t>
  </si>
  <si>
    <t>Türk Dili II</t>
  </si>
  <si>
    <t>INT107</t>
  </si>
  <si>
    <t xml:space="preserve">Yapı Mimarisi ve Detay Çizimi </t>
  </si>
  <si>
    <t>INT110</t>
  </si>
  <si>
    <t>Yapı Statiği</t>
  </si>
  <si>
    <t>INT106</t>
  </si>
  <si>
    <t>Yapı Teknolojisi</t>
  </si>
  <si>
    <t>ISY226</t>
  </si>
  <si>
    <t>ISY227</t>
  </si>
  <si>
    <t>Kobi Yönetimi</t>
  </si>
  <si>
    <t xml:space="preserve">Lojistik                                          </t>
  </si>
  <si>
    <t>LOJ203</t>
  </si>
  <si>
    <t>Depo Yönetimi</t>
  </si>
  <si>
    <t>LOJ104</t>
  </si>
  <si>
    <t>Dış Ticaret Mevzuatı ve Gümrükleme</t>
  </si>
  <si>
    <t>LOJ224</t>
  </si>
  <si>
    <t>LOJ204</t>
  </si>
  <si>
    <t>Küresel Lojistik</t>
  </si>
  <si>
    <t>LOJ101</t>
  </si>
  <si>
    <t>Lojistik İlkeleri</t>
  </si>
  <si>
    <t>LOJ102</t>
  </si>
  <si>
    <t>Lojistik Uygulamaları</t>
  </si>
  <si>
    <t>LOJ103</t>
  </si>
  <si>
    <t>Lojistik Yönetimi</t>
  </si>
  <si>
    <t>LOJ211</t>
  </si>
  <si>
    <t>Mesleki İngilizce</t>
  </si>
  <si>
    <t>LOJ202</t>
  </si>
  <si>
    <t>Tedarik Zinciri Yönetimi</t>
  </si>
  <si>
    <t>LOJ206</t>
  </si>
  <si>
    <t>Terminal İşlemleri ve Yönetimi</t>
  </si>
  <si>
    <t>LOJ205</t>
  </si>
  <si>
    <t>Ulaştırma Sistemleri</t>
  </si>
  <si>
    <t>LOJ201</t>
  </si>
  <si>
    <t>Uluslararası Lojistik ve Sigortacılık</t>
  </si>
  <si>
    <t>LOJ210</t>
  </si>
  <si>
    <t>MKN216</t>
  </si>
  <si>
    <t>Çelik Konstrüksiyon</t>
  </si>
  <si>
    <t>MKN201</t>
  </si>
  <si>
    <t>İmalat İşlemleri</t>
  </si>
  <si>
    <t>MKN108</t>
  </si>
  <si>
    <t xml:space="preserve">Makine Resmi </t>
  </si>
  <si>
    <t>MKN209</t>
  </si>
  <si>
    <t>Metallerin Plastik Şekillendirilmesi</t>
  </si>
  <si>
    <t>MKN107</t>
  </si>
  <si>
    <t>MKN217</t>
  </si>
  <si>
    <t>Tesisat Teknolojisi</t>
  </si>
  <si>
    <t xml:space="preserve">Makine, Resim ve Konstrüksiyon                    </t>
  </si>
  <si>
    <t>MRK216</t>
  </si>
  <si>
    <t>Bilgisayar Destekli Tasarım ve Proje</t>
  </si>
  <si>
    <t>MRK203</t>
  </si>
  <si>
    <t>Bilgisayar Destekli Teknik Resim</t>
  </si>
  <si>
    <t>MRK240</t>
  </si>
  <si>
    <t>Enerji Yönetimi Uygulamaları</t>
  </si>
  <si>
    <t>MRK208</t>
  </si>
  <si>
    <t xml:space="preserve">Hidrolik Pnömatik Sistemler </t>
  </si>
  <si>
    <t>MRK233</t>
  </si>
  <si>
    <t>İleri Kaynak Teknikleri</t>
  </si>
  <si>
    <t>MRK128</t>
  </si>
  <si>
    <t>Makine Resmi ve Projesi</t>
  </si>
  <si>
    <t>MRK223</t>
  </si>
  <si>
    <t>Mühendislik Bilimi Uygulamaları</t>
  </si>
  <si>
    <t>MRK224</t>
  </si>
  <si>
    <t>Tahribatsız Muayeneler</t>
  </si>
  <si>
    <t xml:space="preserve">Optisyenlik                                       </t>
  </si>
  <si>
    <t>OPT102</t>
  </si>
  <si>
    <t xml:space="preserve"> Görme Optiği</t>
  </si>
  <si>
    <t>OPT215</t>
  </si>
  <si>
    <t xml:space="preserve"> İş ve Sosyal Güvenlik Hukuku</t>
  </si>
  <si>
    <t>OPT217</t>
  </si>
  <si>
    <t>OPT103</t>
  </si>
  <si>
    <t>OPT112</t>
  </si>
  <si>
    <t xml:space="preserve">Geometrik Optik </t>
  </si>
  <si>
    <t>OPT205</t>
  </si>
  <si>
    <t>Göz Hastalıkları</t>
  </si>
  <si>
    <t>OPT107</t>
  </si>
  <si>
    <t>Göz,İnsan Anatomisi ve Fizyolojisi</t>
  </si>
  <si>
    <t>OPT101</t>
  </si>
  <si>
    <t>Gözlükçülüğün Temelleri</t>
  </si>
  <si>
    <t>OPT203</t>
  </si>
  <si>
    <t>Gözlükçülük</t>
  </si>
  <si>
    <t>OPT104</t>
  </si>
  <si>
    <t>Gözlükçülük Teknikleri</t>
  </si>
  <si>
    <t>OPT204</t>
  </si>
  <si>
    <t>Gözlükçülük Uygulamaları</t>
  </si>
  <si>
    <t>OPT211</t>
  </si>
  <si>
    <t>Kontak Lensler</t>
  </si>
  <si>
    <t>OPT109</t>
  </si>
  <si>
    <t>OPT209</t>
  </si>
  <si>
    <t>Muhasebe</t>
  </si>
  <si>
    <t>OPT111</t>
  </si>
  <si>
    <t>Optik Aletler Kullanımı</t>
  </si>
  <si>
    <t>OPT213</t>
  </si>
  <si>
    <t>Ticari Bilgi ve Belgeler</t>
  </si>
  <si>
    <t>OPT212</t>
  </si>
  <si>
    <t>PAZ226</t>
  </si>
  <si>
    <t>Finansal Hizmetler Pazarlaması</t>
  </si>
  <si>
    <t>PAZ221</t>
  </si>
  <si>
    <t>Pazarlama İletişimi</t>
  </si>
  <si>
    <t>Şarap Üretim Teknolojisi</t>
  </si>
  <si>
    <t>SRP201</t>
  </si>
  <si>
    <t xml:space="preserve">Şarap Mikrobiyolojisi Laboratuvarı </t>
  </si>
  <si>
    <t xml:space="preserve">Şarkikaraağaç Meslek Yüksekokulu                       </t>
  </si>
  <si>
    <t>BYA212</t>
  </si>
  <si>
    <t xml:space="preserve">Gıda Teknolojisi                                  </t>
  </si>
  <si>
    <t>ISY234</t>
  </si>
  <si>
    <t>Çok Uluslu İşletmeler</t>
  </si>
  <si>
    <t>HIT230</t>
  </si>
  <si>
    <t>Yerel  Yönetimler</t>
  </si>
  <si>
    <t>MUV226</t>
  </si>
  <si>
    <t>Yönetim Muhasebesi</t>
  </si>
  <si>
    <t xml:space="preserve">Teknik Bilimler Meslek Yüksekokulu                     </t>
  </si>
  <si>
    <t>BPR217</t>
  </si>
  <si>
    <t>C Programlama</t>
  </si>
  <si>
    <t xml:space="preserve">Biyomedikal Cihaz Teknolojisi                     </t>
  </si>
  <si>
    <t>BMC203</t>
  </si>
  <si>
    <t>Bilgisayar Destekli Tasarım ve Simülasyon</t>
  </si>
  <si>
    <t>BMC104</t>
  </si>
  <si>
    <t xml:space="preserve">Biyomedikal Cihazlar </t>
  </si>
  <si>
    <t>BMC202</t>
  </si>
  <si>
    <t>Mikroişlemciler ve Mikrodenetleyiciler</t>
  </si>
  <si>
    <t>ELK208</t>
  </si>
  <si>
    <t>Bilgisayar Destekli Proje</t>
  </si>
  <si>
    <t>ELK104</t>
  </si>
  <si>
    <t>Bilgisayarlı Devre Simülasyonu</t>
  </si>
  <si>
    <t>ELK207</t>
  </si>
  <si>
    <t>Bilgisayarlı Devre Tasarımı</t>
  </si>
  <si>
    <t>ELK105</t>
  </si>
  <si>
    <t>Elektrik Malzeme Bilgisi</t>
  </si>
  <si>
    <t>ELK106</t>
  </si>
  <si>
    <t>Elektrik Meslek Resimi</t>
  </si>
  <si>
    <t>ELK103</t>
  </si>
  <si>
    <t>Elektrik Şebeke Tesisleri</t>
  </si>
  <si>
    <t>ELK230</t>
  </si>
  <si>
    <t>ELO222</t>
  </si>
  <si>
    <t>Radyo Tv. Tekniği</t>
  </si>
  <si>
    <t xml:space="preserve">Harita Kadastro                                   </t>
  </si>
  <si>
    <t>HRT207</t>
  </si>
  <si>
    <t>Aplikasyon</t>
  </si>
  <si>
    <t>HRT201</t>
  </si>
  <si>
    <t>Bilgisayarda Harita Yapımı</t>
  </si>
  <si>
    <t>HRT104</t>
  </si>
  <si>
    <t>Haritacılıkta Bilgisayara Giriş</t>
  </si>
  <si>
    <t>HRT206</t>
  </si>
  <si>
    <t>İmar Bilgisi</t>
  </si>
  <si>
    <t>HRT205</t>
  </si>
  <si>
    <t>İmar Bilgisine Giriş</t>
  </si>
  <si>
    <t>HRT105</t>
  </si>
  <si>
    <t>Jeodezik Hesap</t>
  </si>
  <si>
    <t>HRT503</t>
  </si>
  <si>
    <t>Kadastro Projesi</t>
  </si>
  <si>
    <t>HRT107</t>
  </si>
  <si>
    <t>Kartografya</t>
  </si>
  <si>
    <t>HRT203</t>
  </si>
  <si>
    <t>Konum Ölçmeleri</t>
  </si>
  <si>
    <t>HRT101</t>
  </si>
  <si>
    <t>Ölçme Bilgisine Giriş</t>
  </si>
  <si>
    <t>HRT106</t>
  </si>
  <si>
    <t>Ölçme Tekniği</t>
  </si>
  <si>
    <t>HRT523</t>
  </si>
  <si>
    <t>Ülke Ölçmeleri</t>
  </si>
  <si>
    <t>HRT204</t>
  </si>
  <si>
    <t>Yükseklik Ölçmeleri</t>
  </si>
  <si>
    <t>INT205</t>
  </si>
  <si>
    <t xml:space="preserve">Betonarme </t>
  </si>
  <si>
    <t>INT112</t>
  </si>
  <si>
    <t>INT104</t>
  </si>
  <si>
    <t>INT201</t>
  </si>
  <si>
    <t>Zemin Mekaniği</t>
  </si>
  <si>
    <t>Radyo ve Televizyon Programcılığı</t>
  </si>
  <si>
    <t>RTV306</t>
  </si>
  <si>
    <t>Film Çözümleme Tekniği</t>
  </si>
  <si>
    <t>RTV103</t>
  </si>
  <si>
    <t>Görüntüleme Tekniği</t>
  </si>
  <si>
    <t xml:space="preserve">RTV202 </t>
  </si>
  <si>
    <t xml:space="preserve">Haber Röportaj </t>
  </si>
  <si>
    <t>RTV402</t>
  </si>
  <si>
    <t>Haber Sunuş</t>
  </si>
  <si>
    <t>RTV102</t>
  </si>
  <si>
    <t>RTV201</t>
  </si>
  <si>
    <t>Kamera Teknikleri</t>
  </si>
  <si>
    <t>RTV303</t>
  </si>
  <si>
    <t>Kitle İletişim Mevzuatı</t>
  </si>
  <si>
    <t>RTV205</t>
  </si>
  <si>
    <t>Masa Üstü Yayıncılık</t>
  </si>
  <si>
    <t>RTV302</t>
  </si>
  <si>
    <t>Medya Etiği</t>
  </si>
  <si>
    <t>RTV404</t>
  </si>
  <si>
    <t>Proje</t>
  </si>
  <si>
    <t>RTV204</t>
  </si>
  <si>
    <t>Radyoda Program Türleri</t>
  </si>
  <si>
    <t>RTV206</t>
  </si>
  <si>
    <t xml:space="preserve">Sinema </t>
  </si>
  <si>
    <t xml:space="preserve">Teknik Eğitim Fakültesi                                </t>
  </si>
  <si>
    <t xml:space="preserve">Bilgisayar Sistemleri Öğretmenliği                     </t>
  </si>
  <si>
    <t>EBB401</t>
  </si>
  <si>
    <t>Bilgisayar Ağları I</t>
  </si>
  <si>
    <t>EBB404</t>
  </si>
  <si>
    <t xml:space="preserve">Bilgisayar Ağları II </t>
  </si>
  <si>
    <t>EBB203</t>
  </si>
  <si>
    <t xml:space="preserve">Bilgisayar Programlama Dili I </t>
  </si>
  <si>
    <t>EBB202</t>
  </si>
  <si>
    <t xml:space="preserve">Bilgisayar Programlama Dili II </t>
  </si>
  <si>
    <t>EBB201</t>
  </si>
  <si>
    <t xml:space="preserve">Devre Analizi </t>
  </si>
  <si>
    <t>EBB208</t>
  </si>
  <si>
    <t>FIZ121</t>
  </si>
  <si>
    <t>FIZ122</t>
  </si>
  <si>
    <t>EBB307</t>
  </si>
  <si>
    <t xml:space="preserve">İşletim Sistemleri </t>
  </si>
  <si>
    <t>58</t>
  </si>
  <si>
    <t>EBB306</t>
  </si>
  <si>
    <t>Kontrol Sistemleri I</t>
  </si>
  <si>
    <t>EBB205</t>
  </si>
  <si>
    <t xml:space="preserve">Mantık Devreleri I </t>
  </si>
  <si>
    <t>EBB204</t>
  </si>
  <si>
    <t>Mantık Devreleri II</t>
  </si>
  <si>
    <t>MAT215</t>
  </si>
  <si>
    <t>Matematik III</t>
  </si>
  <si>
    <t>EBB210</t>
  </si>
  <si>
    <t>Meslek Matematiği</t>
  </si>
  <si>
    <t>EBB310</t>
  </si>
  <si>
    <t>Mikrobilgisayarlı Sistem Tasarımı</t>
  </si>
  <si>
    <t>EBB106</t>
  </si>
  <si>
    <t xml:space="preserve">Nesne Yönelimli Programlamaya Giriş </t>
  </si>
  <si>
    <t>EBB305</t>
  </si>
  <si>
    <t xml:space="preserve">Ölçme Ve Enstrümantasyon </t>
  </si>
  <si>
    <t>TEF453</t>
  </si>
  <si>
    <t>Özel Öğretim Yöntemleri II</t>
  </si>
  <si>
    <t>EBB304</t>
  </si>
  <si>
    <t xml:space="preserve">Veri Tabanı Yönetim Sistemleri </t>
  </si>
  <si>
    <t>80</t>
  </si>
  <si>
    <t>EBB303</t>
  </si>
  <si>
    <t>Veri Yapıları Ve Algoritmalar</t>
  </si>
  <si>
    <t>EBB403</t>
  </si>
  <si>
    <t xml:space="preserve">Web Tasarımı </t>
  </si>
  <si>
    <t xml:space="preserve">Bilgisayar ve Kontrol Öğretmenliği                         </t>
  </si>
  <si>
    <t>EBB313</t>
  </si>
  <si>
    <t xml:space="preserve">Mekatronik Öğretmenliği                           </t>
  </si>
  <si>
    <t>TEF201</t>
  </si>
  <si>
    <t>Dinamik</t>
  </si>
  <si>
    <t>MCR308</t>
  </si>
  <si>
    <t xml:space="preserve">Kontrol Sistemleri I </t>
  </si>
  <si>
    <t>MCR209</t>
  </si>
  <si>
    <t xml:space="preserve">Mekanik Sistemler </t>
  </si>
  <si>
    <t>MCR405</t>
  </si>
  <si>
    <t xml:space="preserve">Programlanabilir Mantık Denetleyiciler </t>
  </si>
  <si>
    <t>TEF454</t>
  </si>
  <si>
    <t>Rehberlik</t>
  </si>
  <si>
    <t xml:space="preserve">Otomotiv Öğretmenliği                             </t>
  </si>
  <si>
    <t>MOT102</t>
  </si>
  <si>
    <t>Meslek Resmi</t>
  </si>
  <si>
    <t xml:space="preserve">Tasarim ve Konstrüksiyon Öğretmenliği                       </t>
  </si>
  <si>
    <t>MTK207</t>
  </si>
  <si>
    <t>Bilgisayar Destekli Çizim I</t>
  </si>
  <si>
    <t>MTK202</t>
  </si>
  <si>
    <t>Bilgisayar Destekli Çizim II</t>
  </si>
  <si>
    <t>MTK304</t>
  </si>
  <si>
    <t>Hacim Kalıpçılığı</t>
  </si>
  <si>
    <t>TEF456</t>
  </si>
  <si>
    <t>Hidrolik ve Pnömatik</t>
  </si>
  <si>
    <t>MTK456</t>
  </si>
  <si>
    <t xml:space="preserve">Korozyon </t>
  </si>
  <si>
    <t>MTK302</t>
  </si>
  <si>
    <t>Makine Elemanları I</t>
  </si>
  <si>
    <t>MTK201</t>
  </si>
  <si>
    <t>Makine Resmi</t>
  </si>
  <si>
    <t>MTK403</t>
  </si>
  <si>
    <t>Prototip Geliştirme I</t>
  </si>
  <si>
    <t>MTK404</t>
  </si>
  <si>
    <t xml:space="preserve">Prototip Geliştirme II </t>
  </si>
  <si>
    <t xml:space="preserve">Tesisat Öğretmenliği               </t>
  </si>
  <si>
    <t>TEF204</t>
  </si>
  <si>
    <t>56</t>
  </si>
  <si>
    <t>TEF302</t>
  </si>
  <si>
    <t>Bilgisayar Destekli Analiz</t>
  </si>
  <si>
    <t>MTK309</t>
  </si>
  <si>
    <t>Bilgisayar Destekli Tasarım I</t>
  </si>
  <si>
    <t>MTK310</t>
  </si>
  <si>
    <t>Bilgisayar Destekli Tasarım II</t>
  </si>
  <si>
    <t>MTE102</t>
  </si>
  <si>
    <t>Bilgisayar Programlama</t>
  </si>
  <si>
    <t>MTE402</t>
  </si>
  <si>
    <t>MTE407</t>
  </si>
  <si>
    <t>İklimlendirme ve Havalandırma Projesi</t>
  </si>
  <si>
    <t>MTE308</t>
  </si>
  <si>
    <t>TEF202</t>
  </si>
  <si>
    <t>İmal Usulleri</t>
  </si>
  <si>
    <t>MOT301</t>
  </si>
  <si>
    <t xml:space="preserve">Makine Elemanları </t>
  </si>
  <si>
    <t>MOT207</t>
  </si>
  <si>
    <t>MTE202</t>
  </si>
  <si>
    <t>MTK457</t>
  </si>
  <si>
    <t xml:space="preserve">Otomatik Kontrol </t>
  </si>
  <si>
    <t>TEF351</t>
  </si>
  <si>
    <t>Öğretim Teknikleri ve Materyal Geliştirme</t>
  </si>
  <si>
    <t>TEF151</t>
  </si>
  <si>
    <t>Öğretmenlik Mesleğine Giriş</t>
  </si>
  <si>
    <t>TEF354</t>
  </si>
  <si>
    <t>Özel Öğretim Yöntemleri I</t>
  </si>
  <si>
    <t>MAT216</t>
  </si>
  <si>
    <t>Sayısal Çözümleme</t>
  </si>
  <si>
    <t>MTE201</t>
  </si>
  <si>
    <t>Sıhhi Tesisat Teknolojisi</t>
  </si>
  <si>
    <t>TEF352</t>
  </si>
  <si>
    <t>Sınıf Yönetimi</t>
  </si>
  <si>
    <t>MTE405</t>
  </si>
  <si>
    <t>MTE306</t>
  </si>
  <si>
    <t xml:space="preserve">Soğutma Teknolojisi </t>
  </si>
  <si>
    <t>TEF104</t>
  </si>
  <si>
    <t>MTK303</t>
  </si>
  <si>
    <t>TEF101</t>
  </si>
  <si>
    <t>MTE104</t>
  </si>
  <si>
    <t>Uygulamalı Sıhhi Tesisat Tekniği</t>
  </si>
  <si>
    <t xml:space="preserve">Yapı Öğretmenliği                                 </t>
  </si>
  <si>
    <t>YAE204</t>
  </si>
  <si>
    <t>Ahşap Kap ve Doğrama  Teknikleri</t>
  </si>
  <si>
    <t>YAE305</t>
  </si>
  <si>
    <t>Beton Teknolojisi ve Yapı Laboratuarı</t>
  </si>
  <si>
    <t>YAE302</t>
  </si>
  <si>
    <t>Betonarme I</t>
  </si>
  <si>
    <t>YAE401</t>
  </si>
  <si>
    <t>Betonarme II</t>
  </si>
  <si>
    <t>YAE318</t>
  </si>
  <si>
    <t>Betonarme Teknikleri</t>
  </si>
  <si>
    <t>YTE302</t>
  </si>
  <si>
    <t>Bilgisayar Destekli Mimari Tasarım</t>
  </si>
  <si>
    <t>YTE307</t>
  </si>
  <si>
    <t>Bilgisayar Destekli Mimari Tasarıma Giriş</t>
  </si>
  <si>
    <t>YAE205</t>
  </si>
  <si>
    <t>Bina Bilgisi</t>
  </si>
  <si>
    <t>TEF401</t>
  </si>
  <si>
    <t>TEF402</t>
  </si>
  <si>
    <t>Bitirme Ödevi II</t>
  </si>
  <si>
    <t>YAE403</t>
  </si>
  <si>
    <t>YAE307</t>
  </si>
  <si>
    <t>YAE510</t>
  </si>
  <si>
    <t>Hidroloji</t>
  </si>
  <si>
    <t>YAE527</t>
  </si>
  <si>
    <t>Hidrolojide İstatistiki Yöntemler</t>
  </si>
  <si>
    <t>YAE512</t>
  </si>
  <si>
    <t>İmar İşleri Mevzuatı</t>
  </si>
  <si>
    <t>YAE207</t>
  </si>
  <si>
    <t>Kagir Kaplama ve Sıva Teknikleri</t>
  </si>
  <si>
    <t>YAE301</t>
  </si>
  <si>
    <t>Kalıp ve Çatı Teknikleri</t>
  </si>
  <si>
    <t>YAE106</t>
  </si>
  <si>
    <t>YAE102</t>
  </si>
  <si>
    <t>YAE404</t>
  </si>
  <si>
    <t xml:space="preserve">Mesleki Proje </t>
  </si>
  <si>
    <t>YAE501</t>
  </si>
  <si>
    <t>Mesleki Tasarım</t>
  </si>
  <si>
    <t>YAE206</t>
  </si>
  <si>
    <t>Mimari Tasarım</t>
  </si>
  <si>
    <t>YAE210</t>
  </si>
  <si>
    <t>YAE306</t>
  </si>
  <si>
    <t>Temel İnşaatı</t>
  </si>
  <si>
    <t>YAE304</t>
  </si>
  <si>
    <t>YAE405</t>
  </si>
  <si>
    <t>Ulaştırma</t>
  </si>
  <si>
    <t>YAE529</t>
  </si>
  <si>
    <t xml:space="preserve">Yapı Denetimi İş Güvenliği </t>
  </si>
  <si>
    <t>YAE511</t>
  </si>
  <si>
    <t>Yapı Dinamiği</t>
  </si>
  <si>
    <t>YAE402</t>
  </si>
  <si>
    <t xml:space="preserve">Yapı İşleri ve Maliyet Hesabı </t>
  </si>
  <si>
    <t>YAE209</t>
  </si>
  <si>
    <t>Yapı Statiği I</t>
  </si>
  <si>
    <t>YAE208</t>
  </si>
  <si>
    <t>Yapı Statiği II</t>
  </si>
  <si>
    <t>YAE203</t>
  </si>
  <si>
    <t>Yapı Teknolojileri I</t>
  </si>
  <si>
    <t>YAE202</t>
  </si>
  <si>
    <t>Yapı Teknolojileri II</t>
  </si>
  <si>
    <t>YAE303</t>
  </si>
  <si>
    <t>Zemin Mek. ve Lab.</t>
  </si>
  <si>
    <t xml:space="preserve">Yapı Tasarımı Öğretmenliği                        </t>
  </si>
  <si>
    <t>YTE406</t>
  </si>
  <si>
    <t>Bilgisayar Destekli Tasarım ve 3 Boyutlu Animasyon</t>
  </si>
  <si>
    <t>YTE203</t>
  </si>
  <si>
    <t>Bina Bilgisi I</t>
  </si>
  <si>
    <t>YTE206</t>
  </si>
  <si>
    <t>Bina bilgisi II</t>
  </si>
  <si>
    <t>YTE473</t>
  </si>
  <si>
    <t>Çevre Ekolojisi</t>
  </si>
  <si>
    <t>YTE453</t>
  </si>
  <si>
    <t>Depreme Dayanıklı Yapı Tasarımı</t>
  </si>
  <si>
    <t>YTE201</t>
  </si>
  <si>
    <t>Mimari Proje I</t>
  </si>
  <si>
    <t>YTE301</t>
  </si>
  <si>
    <t>Mimari Proje III</t>
  </si>
  <si>
    <t>YTE358</t>
  </si>
  <si>
    <t>Tasarımda Mekan İlişkileri</t>
  </si>
  <si>
    <t>YTE305</t>
  </si>
  <si>
    <t>Yapı Laboratuarı</t>
  </si>
  <si>
    <t>YTE105</t>
  </si>
  <si>
    <t>Yapı Malzemeleri I</t>
  </si>
  <si>
    <t>YTE205</t>
  </si>
  <si>
    <t>Yapı Perspektifi</t>
  </si>
  <si>
    <t>YTE306</t>
  </si>
  <si>
    <t xml:space="preserve">Yapı Proje Uygulamaları </t>
  </si>
  <si>
    <t>YTE204</t>
  </si>
  <si>
    <t>Yapıda Detay</t>
  </si>
  <si>
    <t>YTE303</t>
  </si>
  <si>
    <t>Zemin Mekaniği ve Temel İnşaatı</t>
  </si>
  <si>
    <t>Teknoloji Fakültesi</t>
  </si>
  <si>
    <t>Elektrik-Elektronik Mühendisliği</t>
  </si>
  <si>
    <t>EEM102</t>
  </si>
  <si>
    <t>EEM103</t>
  </si>
  <si>
    <t>Bilgisayar Programlamaya Giriş</t>
  </si>
  <si>
    <t>EEM201</t>
  </si>
  <si>
    <t>Devre Analizi I</t>
  </si>
  <si>
    <t>EEM202</t>
  </si>
  <si>
    <t>Devre Analizi II</t>
  </si>
  <si>
    <t>EEM203</t>
  </si>
  <si>
    <t>Devre Analizi Laboratuarı I</t>
  </si>
  <si>
    <t>EEM104</t>
  </si>
  <si>
    <t>Elektrik ve Elektronik Ölçmeleri</t>
  </si>
  <si>
    <t>EEM106</t>
  </si>
  <si>
    <t>Elektrik ve Elektronik Ölçmeleri Laboratuarı</t>
  </si>
  <si>
    <t>EEM101</t>
  </si>
  <si>
    <t>Elektrik-Elektronik Mühendisliğine Giriş</t>
  </si>
  <si>
    <t>EEM205</t>
  </si>
  <si>
    <t>Elektronik I</t>
  </si>
  <si>
    <t>EEM206</t>
  </si>
  <si>
    <t>Elektronik II</t>
  </si>
  <si>
    <t>MAT119</t>
  </si>
  <si>
    <t>Mühendislik Matematiği</t>
  </si>
  <si>
    <t>EEM211</t>
  </si>
  <si>
    <t>Sayısal Sistem Tasarım Laboratuarı</t>
  </si>
  <si>
    <t>EEM209</t>
  </si>
  <si>
    <t>Sayısal Sistem Tasarımı</t>
  </si>
  <si>
    <t>Enerji Sistemleri Mühendisliği</t>
  </si>
  <si>
    <t>ESM205</t>
  </si>
  <si>
    <t>ESM102</t>
  </si>
  <si>
    <t>ESM210</t>
  </si>
  <si>
    <t>Enerji Sistemlerinde Otomatik Kontrol</t>
  </si>
  <si>
    <t>ESM106</t>
  </si>
  <si>
    <t>Mühendislik Mekaniği</t>
  </si>
  <si>
    <t>ESM209</t>
  </si>
  <si>
    <t>Mühendislikte Ölçme Tekniği</t>
  </si>
  <si>
    <t>ESM208</t>
  </si>
  <si>
    <t>Mühendislikte Sayısal Metotlar</t>
  </si>
  <si>
    <t>ESM108</t>
  </si>
  <si>
    <t>İmalat Mühendisliği</t>
  </si>
  <si>
    <t>MFE104</t>
  </si>
  <si>
    <t>MFE102</t>
  </si>
  <si>
    <t>MFE201</t>
  </si>
  <si>
    <t>MFE204</t>
  </si>
  <si>
    <t>MFE203</t>
  </si>
  <si>
    <t>MFE205</t>
  </si>
  <si>
    <t>Mühendislik Malzemeleri ve Seçimi</t>
  </si>
  <si>
    <t>MFE206</t>
  </si>
  <si>
    <t>MFE110</t>
  </si>
  <si>
    <t>MFE210</t>
  </si>
  <si>
    <t xml:space="preserve">Uluborlu Selahattin Karasoy Meslek Yüksekokulu         </t>
  </si>
  <si>
    <t>71</t>
  </si>
  <si>
    <t>Bilgisayar Teknolojisi</t>
  </si>
  <si>
    <t>BTT104</t>
  </si>
  <si>
    <t>Ağ Temelleri</t>
  </si>
  <si>
    <t>BTT112</t>
  </si>
  <si>
    <t>Bilgisayar Bakımı ve Onarımı</t>
  </si>
  <si>
    <t>BTT105</t>
  </si>
  <si>
    <t>Çevre Birimleri</t>
  </si>
  <si>
    <t>BTT101</t>
  </si>
  <si>
    <t>Donanım Kurulumu</t>
  </si>
  <si>
    <t>MAT123</t>
  </si>
  <si>
    <t>BTT107</t>
  </si>
  <si>
    <t>Programlama Temelleri</t>
  </si>
  <si>
    <t>BTT108</t>
  </si>
  <si>
    <t>BTT114</t>
  </si>
  <si>
    <t>Sistem İyileştirme</t>
  </si>
  <si>
    <t>BTT103</t>
  </si>
  <si>
    <t>BTT106</t>
  </si>
  <si>
    <t>Yönlendiriciler I</t>
  </si>
  <si>
    <t>Elektronik Haberleşme Teknolojisi</t>
  </si>
  <si>
    <t>EHT201</t>
  </si>
  <si>
    <t>Antenler ve Mikrodalga Tekniği</t>
  </si>
  <si>
    <t>EHT211</t>
  </si>
  <si>
    <t>EHT216</t>
  </si>
  <si>
    <t>Bilişim Ağları ve Veri Haberleşmesi</t>
  </si>
  <si>
    <t>EHT206</t>
  </si>
  <si>
    <t>Fiber Optik Haberleşmesi</t>
  </si>
  <si>
    <t>EHT208</t>
  </si>
  <si>
    <t>Gelişen Haberleşme Teknolojileri</t>
  </si>
  <si>
    <t>EHT209</t>
  </si>
  <si>
    <t>EHT213</t>
  </si>
  <si>
    <t>Hata Arıza Arama</t>
  </si>
  <si>
    <t>MAT129</t>
  </si>
  <si>
    <t>EHT104</t>
  </si>
  <si>
    <t>EHT202</t>
  </si>
  <si>
    <t>RF Tekniği</t>
  </si>
  <si>
    <t>ELO203</t>
  </si>
  <si>
    <t>Bilgisayar Destekli Devre Çizimi ve PCB Tasarımı</t>
  </si>
  <si>
    <t>ELK203</t>
  </si>
  <si>
    <t>Elektrik Enerjisi Üretimi</t>
  </si>
  <si>
    <t>ELO227</t>
  </si>
  <si>
    <t>Haberleşme Tekniği</t>
  </si>
  <si>
    <t xml:space="preserve">Emlak ve Emlak Yönetimi                           </t>
  </si>
  <si>
    <t>EML210</t>
  </si>
  <si>
    <t>Arsa ve Yapı Kooperatifçiliği</t>
  </si>
  <si>
    <t>EML201</t>
  </si>
  <si>
    <t>Bilgisayar Destekli Harita Çizimi-1</t>
  </si>
  <si>
    <t>EML208</t>
  </si>
  <si>
    <t>Bilgisayar Destekli Harita Çizimi-2</t>
  </si>
  <si>
    <t>EML211</t>
  </si>
  <si>
    <t>Emlak Alım-Satım ve Vergi Tüzesi</t>
  </si>
  <si>
    <t>EML204</t>
  </si>
  <si>
    <t>Emlak Bilgi Sistemi</t>
  </si>
  <si>
    <t>EML213</t>
  </si>
  <si>
    <t>Emlak Değerlemesi (expertiz)</t>
  </si>
  <si>
    <t>EML207</t>
  </si>
  <si>
    <t>Emlak Geliştirme ve Pazarlama</t>
  </si>
  <si>
    <t>EML202</t>
  </si>
  <si>
    <t>Finans Matematiği</t>
  </si>
  <si>
    <t>HIT105</t>
  </si>
  <si>
    <t>Genel İletişim  Bilgisi</t>
  </si>
  <si>
    <t>EML122</t>
  </si>
  <si>
    <t>EML117</t>
  </si>
  <si>
    <t>EML110</t>
  </si>
  <si>
    <t>EML220</t>
  </si>
  <si>
    <t>Kent Bilgisi ve Planlama</t>
  </si>
  <si>
    <t>EML217</t>
  </si>
  <si>
    <t>Kentleşme ve Konut Üretimi</t>
  </si>
  <si>
    <t>EML118</t>
  </si>
  <si>
    <t>Mimarlık ve Bina Bilgisi</t>
  </si>
  <si>
    <t>EML111</t>
  </si>
  <si>
    <t>Ölçme Tekniği ve Uygulama</t>
  </si>
  <si>
    <t>EML113</t>
  </si>
  <si>
    <t>Pratik Hesap</t>
  </si>
  <si>
    <t>EML120</t>
  </si>
  <si>
    <t>Tapu ve Kadastro Bilgisi</t>
  </si>
  <si>
    <t>EML107</t>
  </si>
  <si>
    <t>Taşınmaz Hukuku</t>
  </si>
  <si>
    <t>EML115</t>
  </si>
  <si>
    <t>Temel Hukuk</t>
  </si>
  <si>
    <t>EML218</t>
  </si>
  <si>
    <t>Yönlendirilmiş Çalışma</t>
  </si>
  <si>
    <t>HRT109</t>
  </si>
  <si>
    <t>Alet Bilgisi</t>
  </si>
  <si>
    <t>HRT524</t>
  </si>
  <si>
    <t>Aplikasyon Projesi</t>
  </si>
  <si>
    <t>HRT525</t>
  </si>
  <si>
    <t>Aplikasyon Uygulama</t>
  </si>
  <si>
    <t>HRT103</t>
  </si>
  <si>
    <t>Basit Ölçme Teknikleri</t>
  </si>
  <si>
    <t>HRT202</t>
  </si>
  <si>
    <t>Bilgisayar Destekli Harita Uygulamaları</t>
  </si>
  <si>
    <t>HRT110</t>
  </si>
  <si>
    <t>Harita Çizimi</t>
  </si>
  <si>
    <t>HRT522</t>
  </si>
  <si>
    <t>Harita Uygulaması</t>
  </si>
  <si>
    <t>HRT505</t>
  </si>
  <si>
    <t>İmar Hukuku</t>
  </si>
  <si>
    <t>HRT504</t>
  </si>
  <si>
    <t>İmar Projesi</t>
  </si>
  <si>
    <t>HRT512</t>
  </si>
  <si>
    <t>Kadastro Tekniği</t>
  </si>
  <si>
    <t>HRT112</t>
  </si>
  <si>
    <t>Kent Planlaması</t>
  </si>
  <si>
    <t>HRT502</t>
  </si>
  <si>
    <t>Kent ve Arazi Bilgi Sistemi</t>
  </si>
  <si>
    <t>HRT501</t>
  </si>
  <si>
    <t>Taşınmaz Değerleme</t>
  </si>
  <si>
    <t>HRT102</t>
  </si>
  <si>
    <t>Trigonometri</t>
  </si>
  <si>
    <t>HRT108</t>
  </si>
  <si>
    <t>Uygulamalı Ölçme Projesi</t>
  </si>
  <si>
    <t>HRT510</t>
  </si>
  <si>
    <t>Yol Projesi</t>
  </si>
  <si>
    <t>HRT516</t>
  </si>
  <si>
    <t>Yükseklik Ölçmeleri Projesi</t>
  </si>
  <si>
    <t>İnternet ve Ağ Teknolojileri</t>
  </si>
  <si>
    <t>IAT107</t>
  </si>
  <si>
    <t>Ağ Teknolojilerine Giriş</t>
  </si>
  <si>
    <t>IAT103</t>
  </si>
  <si>
    <t>IAT101</t>
  </si>
  <si>
    <t>Grafik Animasyon</t>
  </si>
  <si>
    <t>IAT104</t>
  </si>
  <si>
    <t>İleri Ağ Teknolojileri</t>
  </si>
  <si>
    <t>IAT106</t>
  </si>
  <si>
    <t>İleri Programlama</t>
  </si>
  <si>
    <t>IAT108</t>
  </si>
  <si>
    <t>Veri Tabanı Yönetim Sistemleri</t>
  </si>
  <si>
    <t>IAT102</t>
  </si>
  <si>
    <t>Web Tasarımı</t>
  </si>
  <si>
    <t>Kontrol ve  Otomasyon Teknolojisi</t>
  </si>
  <si>
    <t>KOT207</t>
  </si>
  <si>
    <t>Bilgisayar Destekli Modelleme</t>
  </si>
  <si>
    <t>KOT202</t>
  </si>
  <si>
    <t>Bilgisayarlı Veri Toplama ve Kontrol</t>
  </si>
  <si>
    <t>KOT203</t>
  </si>
  <si>
    <t>Elektrik Makina ve Kumandaları</t>
  </si>
  <si>
    <t>KOT206</t>
  </si>
  <si>
    <t>Güç Elektroniği</t>
  </si>
  <si>
    <t>KOT205</t>
  </si>
  <si>
    <t>Nümerik Kontrol</t>
  </si>
  <si>
    <t>KOT204</t>
  </si>
  <si>
    <t>Pnömatik Hidrolik Sistemler</t>
  </si>
  <si>
    <t>KOT201</t>
  </si>
  <si>
    <t>Süreç Kontrolü</t>
  </si>
  <si>
    <t>KOT102</t>
  </si>
  <si>
    <t>Süreç Ölçümleri</t>
  </si>
  <si>
    <t xml:space="preserve">Yalvaç Meslek Yüksekokulu                              </t>
  </si>
  <si>
    <t>BAS108</t>
  </si>
  <si>
    <t>Bankacılık ve Sigortacılık Hukuku</t>
  </si>
  <si>
    <t>BAS106</t>
  </si>
  <si>
    <t>Bankacılık ve Sigortacılık Muhasebesi</t>
  </si>
  <si>
    <t>BAS103</t>
  </si>
  <si>
    <t>Sermaye ve Para Piyasaları</t>
  </si>
  <si>
    <t xml:space="preserve">Halkla İlişkiler ve Tanıtım </t>
  </si>
  <si>
    <t>HIT208</t>
  </si>
  <si>
    <t>Bitirme Projesi</t>
  </si>
  <si>
    <t>HIT209</t>
  </si>
  <si>
    <t>Etkinlik Yönetimi</t>
  </si>
  <si>
    <t>HIT222</t>
  </si>
  <si>
    <t>Fotoğrafçılık</t>
  </si>
  <si>
    <t>HIT201</t>
  </si>
  <si>
    <t>Görsel  İletişim  Tasarımı</t>
  </si>
  <si>
    <t>HIT205</t>
  </si>
  <si>
    <t>Halkla  İlişkiler  Yazarlığı</t>
  </si>
  <si>
    <t>HIT101</t>
  </si>
  <si>
    <t>Halkla İlişkilere  Giriş</t>
  </si>
  <si>
    <t>HIT202</t>
  </si>
  <si>
    <t>Kamu Yönetiminde  Halkla İlişkiler</t>
  </si>
  <si>
    <t>HIT206</t>
  </si>
  <si>
    <t>Kamuoyu  Araştırmaları</t>
  </si>
  <si>
    <t>HIT232</t>
  </si>
  <si>
    <t>Kentleşme ve  Çevre Sorunları</t>
  </si>
  <si>
    <t>HIT107</t>
  </si>
  <si>
    <t>Konuşma  Eğitimi</t>
  </si>
  <si>
    <t>HIT210</t>
  </si>
  <si>
    <t>Kriz  Yönetimi</t>
  </si>
  <si>
    <t>HIT225</t>
  </si>
  <si>
    <t>Kurum Kültürü</t>
  </si>
  <si>
    <t>HIT203</t>
  </si>
  <si>
    <t>Medya ve  Medya  Planlama</t>
  </si>
  <si>
    <t>HIT112</t>
  </si>
  <si>
    <t>Müşteri  İlişkileri Yönetimi</t>
  </si>
  <si>
    <t>HIT207</t>
  </si>
  <si>
    <t>Reklamcılık Teknikleri</t>
  </si>
  <si>
    <t>HIT223</t>
  </si>
  <si>
    <t>Sektörler ve  Halkla  İlişkiler</t>
  </si>
  <si>
    <t>HIT224</t>
  </si>
  <si>
    <t>Video Kurgu Bilgisi</t>
  </si>
  <si>
    <t>HIT204</t>
  </si>
  <si>
    <t xml:space="preserve">Menkul Kıymetler ve Sermaye Piyasası              </t>
  </si>
  <si>
    <t>MEN205</t>
  </si>
  <si>
    <t>Bankacılık Ve Sigortacılık</t>
  </si>
  <si>
    <t>MEN104</t>
  </si>
  <si>
    <t>Dış Ticaret İşlemleri Yönetimi</t>
  </si>
  <si>
    <t>MEN203</t>
  </si>
  <si>
    <t>MEN102</t>
  </si>
  <si>
    <t>Finansal Piyasalar Ve Kurumlar</t>
  </si>
  <si>
    <t>MEN207</t>
  </si>
  <si>
    <t>Menkul Kıymet Değerleme</t>
  </si>
  <si>
    <t>MEN101</t>
  </si>
  <si>
    <t>Para Ve Sermaye Piyasası</t>
  </si>
  <si>
    <t>MEN204</t>
  </si>
  <si>
    <t>Portföy Yönetimi</t>
  </si>
  <si>
    <t>MEN227</t>
  </si>
  <si>
    <t>Temel Ve Teknik Analiz</t>
  </si>
  <si>
    <t>MEN220</t>
  </si>
  <si>
    <t>Türev Piyasalar</t>
  </si>
  <si>
    <t>MUV223</t>
  </si>
  <si>
    <t>Muhasebe Meslek Hukuku</t>
  </si>
  <si>
    <t>PAZ225</t>
  </si>
  <si>
    <t>Doğrudan Pazarlama</t>
  </si>
  <si>
    <t>PAZ223</t>
  </si>
  <si>
    <t>Satış Psikolojisi</t>
  </si>
  <si>
    <t>Turizm ve Otel işletmeciliği</t>
  </si>
  <si>
    <t>TRM211</t>
  </si>
  <si>
    <t>Endüstriyel Yiyecek Üretimi 1</t>
  </si>
  <si>
    <t>TRM212</t>
  </si>
  <si>
    <t>Endüstriyel Yiyecek Üretimi 2</t>
  </si>
  <si>
    <t>TRM223</t>
  </si>
  <si>
    <t>Mesleki Almanca 1</t>
  </si>
  <si>
    <t>TRM224</t>
  </si>
  <si>
    <t>Mesleki Almanca 2</t>
  </si>
  <si>
    <t>TRM210</t>
  </si>
  <si>
    <t>Odalar Bölümü Yönetimi</t>
  </si>
  <si>
    <t>TRM205</t>
  </si>
  <si>
    <t>Seyahat Acenteciliği</t>
  </si>
  <si>
    <t>TRM208</t>
  </si>
  <si>
    <t>Turizm İşletmelerinde Maliyet Analizi</t>
  </si>
  <si>
    <t>TRM203</t>
  </si>
  <si>
    <t>Turizm Pazarlaması</t>
  </si>
  <si>
    <t xml:space="preserve">Yalvaç Teknik Bilimler Meslek Yüksekokulu   </t>
  </si>
  <si>
    <t xml:space="preserve">Bilgisayar Programcılğı </t>
  </si>
  <si>
    <t>Elektrik Enerjisi Üretim İletim ve Dağıtım</t>
  </si>
  <si>
    <t>Gaz ve Tesisatı Teknolojisi</t>
  </si>
  <si>
    <t>GTT313</t>
  </si>
  <si>
    <t>Alternatif Enerji Kaynakları</t>
  </si>
  <si>
    <t>Giyim Üretim Teknolojisi</t>
  </si>
  <si>
    <t>GYM102</t>
  </si>
  <si>
    <t>Hazır Giyim Temel Dikim Teknikleri</t>
  </si>
  <si>
    <t>GYM204</t>
  </si>
  <si>
    <t>Hazır Giyim Üretim Teknikleri</t>
  </si>
  <si>
    <t>GYM104</t>
  </si>
  <si>
    <t>Hazır Giyim ve Konfeksiyon Makineleri</t>
  </si>
  <si>
    <t>GYM302</t>
  </si>
  <si>
    <t>Kadın Giysi Dikim Teknikleri</t>
  </si>
  <si>
    <t>GYM404</t>
  </si>
  <si>
    <t>Kadın Giysi Üretim Teknikleri</t>
  </si>
  <si>
    <t>GYM304</t>
  </si>
  <si>
    <t>Kesim ve Pastal</t>
  </si>
  <si>
    <t>GYM403</t>
  </si>
  <si>
    <t>Konfeksiyon Organizasyonu ve Planlaması</t>
  </si>
  <si>
    <t>GYM105</t>
  </si>
  <si>
    <t>Temel Kalıp Bilgisi</t>
  </si>
  <si>
    <t>Mimari Restorasyon</t>
  </si>
  <si>
    <t>MRE211</t>
  </si>
  <si>
    <t>Mesleki Bilgisayar Programları</t>
  </si>
  <si>
    <t>Yapı Denetimi</t>
  </si>
  <si>
    <t>YDE211</t>
  </si>
  <si>
    <t>Betonarme Yapı Elemanları</t>
  </si>
  <si>
    <t>YDE201</t>
  </si>
  <si>
    <t>YDE104</t>
  </si>
  <si>
    <t>Cisimlerin Dayanımı</t>
  </si>
  <si>
    <t>YDE206</t>
  </si>
  <si>
    <t>Çelik Yapı Elemanları</t>
  </si>
  <si>
    <t>YDE106</t>
  </si>
  <si>
    <t>Karayolu İnşaatı</t>
  </si>
  <si>
    <t>YDE108</t>
  </si>
  <si>
    <t>YDE112</t>
  </si>
  <si>
    <t>Ölçme Bilgisi</t>
  </si>
  <si>
    <t>YDE203</t>
  </si>
  <si>
    <t>Proje Okuma</t>
  </si>
  <si>
    <t>YDE101</t>
  </si>
  <si>
    <t>Uygulamalı Mekanik</t>
  </si>
  <si>
    <t>YDE208</t>
  </si>
  <si>
    <t>Yapı Denetimi Uygulamaları</t>
  </si>
  <si>
    <t>YDE202</t>
  </si>
  <si>
    <t>Yapıların Maliyet Analizi</t>
  </si>
  <si>
    <t>YDE102</t>
  </si>
  <si>
    <t>Yapısal Analiz</t>
  </si>
  <si>
    <t>YDE207</t>
  </si>
  <si>
    <t>Zemin Mekaniği Ve Temel İnşaatı</t>
  </si>
  <si>
    <t xml:space="preserve">Yenişarbademli Meslek Yüksekokulu                      </t>
  </si>
  <si>
    <t xml:space="preserve">Ziraat Fakültesi                                       </t>
  </si>
  <si>
    <t xml:space="preserve">Bahce Bitkileri                                   </t>
  </si>
  <si>
    <t>BIO113</t>
  </si>
  <si>
    <t>Botanik I</t>
  </si>
  <si>
    <t>BIO114</t>
  </si>
  <si>
    <t>Botanik II</t>
  </si>
  <si>
    <t>ZIR222</t>
  </si>
  <si>
    <t xml:space="preserve">Tarla Bitkileri </t>
  </si>
  <si>
    <t>Bitki Koruma</t>
  </si>
  <si>
    <t xml:space="preserve">Tarım Ekonomisi                                   </t>
  </si>
  <si>
    <t>BIO119</t>
  </si>
  <si>
    <t>Botanik</t>
  </si>
  <si>
    <t xml:space="preserve">Tarım Makineleri                                  </t>
  </si>
  <si>
    <t>TMB214</t>
  </si>
  <si>
    <t>TMB212</t>
  </si>
  <si>
    <t xml:space="preserve">Bilgisayar Destekli Çizim Tekniği </t>
  </si>
  <si>
    <t>TMB311</t>
  </si>
  <si>
    <t>Makina Elemanları</t>
  </si>
  <si>
    <t>MAT120</t>
  </si>
  <si>
    <t>TMB415</t>
  </si>
  <si>
    <t>Sulama Makinaları</t>
  </si>
  <si>
    <t>TMB223</t>
  </si>
  <si>
    <t xml:space="preserve">Tarımsal Mekanizasyon </t>
  </si>
  <si>
    <t>Tarımsal Biyoteknoloji</t>
  </si>
  <si>
    <t xml:space="preserve">Tarımsal Yapılar ve Sulama                        </t>
  </si>
  <si>
    <t>TYS325</t>
  </si>
  <si>
    <t xml:space="preserve">Drenaj ve Arazi Islahı </t>
  </si>
  <si>
    <t>TYS421</t>
  </si>
  <si>
    <t xml:space="preserve">Kültür Bitkilerinin Sulanması </t>
  </si>
  <si>
    <t>TYS121</t>
  </si>
  <si>
    <t xml:space="preserve">Kültürtekniğe Giriş </t>
  </si>
  <si>
    <t>TYS113</t>
  </si>
  <si>
    <t>TYS213</t>
  </si>
  <si>
    <t>Meteoroloji</t>
  </si>
  <si>
    <t>TYS221</t>
  </si>
  <si>
    <t>TYS122</t>
  </si>
  <si>
    <t xml:space="preserve">Ölçme Bilgisi  </t>
  </si>
  <si>
    <t>TYS222</t>
  </si>
  <si>
    <t>Sulama</t>
  </si>
  <si>
    <t>TYS313</t>
  </si>
  <si>
    <t>Sulama Suyu Kalitesi ve Tuzluluk</t>
  </si>
  <si>
    <t>TMB121</t>
  </si>
  <si>
    <t>TYS216</t>
  </si>
  <si>
    <t xml:space="preserve">Tarla Bitkileri                                   </t>
  </si>
  <si>
    <t>TAB312</t>
  </si>
  <si>
    <t>Baklagil Yem Bitkileri</t>
  </si>
  <si>
    <t>TOP320</t>
  </si>
  <si>
    <t>BAH211</t>
  </si>
  <si>
    <t>TAB323</t>
  </si>
  <si>
    <t>Bitki Islahının Temel İlkeleri</t>
  </si>
  <si>
    <t>TAB321</t>
  </si>
  <si>
    <t>Buğdaygil Yem Bitkileri</t>
  </si>
  <si>
    <t>TAB412</t>
  </si>
  <si>
    <t>Çayır Mera Yönetimi</t>
  </si>
  <si>
    <t>TAB311</t>
  </si>
  <si>
    <t>Lif Bitkileri</t>
  </si>
  <si>
    <t>TAB421</t>
  </si>
  <si>
    <t>Nişasta Şeker Bitkileri</t>
  </si>
  <si>
    <t>TAB212</t>
  </si>
  <si>
    <t>Organik ve Sürdürülebilir Tarım</t>
  </si>
  <si>
    <t>TAB121</t>
  </si>
  <si>
    <t>Tarımsal Ekoloji</t>
  </si>
  <si>
    <t>TAB425</t>
  </si>
  <si>
    <t>Tarla Bitkileri Islahı</t>
  </si>
  <si>
    <t>TAB221</t>
  </si>
  <si>
    <t xml:space="preserve">Tarla Bitkilerinde Standardizasyon ve Depolama </t>
  </si>
  <si>
    <t>TAB122</t>
  </si>
  <si>
    <t xml:space="preserve">Tarla Tarımının Genel İlkeleri </t>
  </si>
  <si>
    <t>TAB313</t>
  </si>
  <si>
    <t>Tıbbi Aromatik ve Keyf Bitkileri</t>
  </si>
  <si>
    <t>TAB217</t>
  </si>
  <si>
    <t xml:space="preserve">Tohum Bilimi ve Teknolojisi </t>
  </si>
  <si>
    <t>TAB322</t>
  </si>
  <si>
    <t>Yağ Bitkileri</t>
  </si>
  <si>
    <t>Toprak Bilimi ve Bitki Besleme</t>
  </si>
  <si>
    <t xml:space="preserve">Ziraat Mühendisliği                               </t>
  </si>
  <si>
    <t>405</t>
  </si>
  <si>
    <t xml:space="preserve">Büyükbaş Hayvan Yetiştirme                                                      </t>
  </si>
  <si>
    <t xml:space="preserve">Deneme Tekniği                                                                  </t>
  </si>
  <si>
    <t>408</t>
  </si>
  <si>
    <t xml:space="preserve">Gübreler ve Gübreleme                                                           </t>
  </si>
  <si>
    <t>401</t>
  </si>
  <si>
    <t xml:space="preserve">Toprak Genesisi ve Sınıflama                                                    </t>
  </si>
  <si>
    <t xml:space="preserve">Türkiye Toprakları                                                              </t>
  </si>
  <si>
    <t>409</t>
  </si>
  <si>
    <t xml:space="preserve">Uzaktan Algılama ve CBS                                                         </t>
  </si>
  <si>
    <t xml:space="preserve">Zootekni                                          </t>
  </si>
  <si>
    <t>ZTB213</t>
  </si>
  <si>
    <t xml:space="preserve">   Araştırma ve Deneme Metodları </t>
  </si>
  <si>
    <t>ZTB323</t>
  </si>
  <si>
    <t xml:space="preserve">   Doğum Bilgisi </t>
  </si>
  <si>
    <t>ZTB311</t>
  </si>
  <si>
    <t xml:space="preserve">   Hayvan Besleme Fizyolojisi ve Metebolizması</t>
  </si>
  <si>
    <t>ZTB315</t>
  </si>
  <si>
    <t xml:space="preserve">   Hayvan Islahına Giriş</t>
  </si>
  <si>
    <t>ZTB122</t>
  </si>
  <si>
    <t>Genetik</t>
  </si>
  <si>
    <t>ZTB414</t>
  </si>
  <si>
    <t>Hayvan Islahı</t>
  </si>
  <si>
    <t>ZTB121</t>
  </si>
  <si>
    <t>ZTB325</t>
  </si>
  <si>
    <t>Kanatlı Hayvanları Yetiştirme</t>
  </si>
  <si>
    <t>TYS212</t>
  </si>
  <si>
    <t>Tarımsal Yapılar ve Sulama</t>
  </si>
  <si>
    <t>ZTB324</t>
  </si>
  <si>
    <t xml:space="preserve">Üreme Biyolojisi ve Suni Tohumlama </t>
  </si>
  <si>
    <t>ZTB214</t>
  </si>
  <si>
    <t>Zootekni</t>
  </si>
  <si>
    <t>Birimi</t>
  </si>
  <si>
    <t>Bölümü</t>
  </si>
  <si>
    <t>Kod</t>
  </si>
  <si>
    <t>Ders</t>
  </si>
  <si>
    <t>Saati</t>
  </si>
  <si>
    <t>ÖğretimElemanı</t>
  </si>
  <si>
    <t>Ünvanı</t>
  </si>
  <si>
    <t>Gelir</t>
  </si>
  <si>
    <t>Asgari Öğrenci Sayısı</t>
  </si>
  <si>
    <t>Profesör</t>
  </si>
  <si>
    <t>Doçent</t>
  </si>
  <si>
    <t/>
  </si>
  <si>
    <t>Ders Açma Onayı</t>
  </si>
  <si>
    <t>Gösterge</t>
  </si>
  <si>
    <t>Evet</t>
  </si>
  <si>
    <t>Gider</t>
  </si>
  <si>
    <t>Belirsiz</t>
  </si>
  <si>
    <t>Öğretim Görevlisi</t>
  </si>
  <si>
    <t>Yardımcı Doçent</t>
  </si>
  <si>
    <t>Öğrenci</t>
  </si>
  <si>
    <t>Öğrenci Sayısı Kontrol</t>
  </si>
  <si>
    <t>Bir Saatlik Ücreti</t>
  </si>
  <si>
    <t>Bir Saatlik Ücret</t>
  </si>
  <si>
    <t>Ekders Gideri</t>
  </si>
  <si>
    <t>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</si>
</sst>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;[Red]\-#,###;#,###"/>
    <numFmt numFmtId="165" formatCode="#,##0.00;[Red]\-#,##0.00;#,###"/>
  </numFmts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9"/>
  <sheetViews>
    <sheetView tabSelected="1" workbookViewId="0">
      <selection activeCell="C21" sqref="C21"/>
    </sheetView>
  </sheetViews>
  <sheetFormatPr defaultRowHeight="15" x14ac:dyDescent="0.25"/>
  <cols>
    <col min="1" max="1" width="49" bestFit="1" customWidth="1"/>
    <col min="2" max="3" width="12.7109375" customWidth="1"/>
  </cols>
  <sheetData>
    <row r="4" spans="1:4" x14ac:dyDescent="0.25">
      <c r="B4" t="s">
        <v>3091</v>
      </c>
      <c r="C4" t="s">
        <v>3099</v>
      </c>
      <c r="D4" t="s">
        <v>3108</v>
      </c>
    </row>
    <row r="5" spans="1:4" x14ac:dyDescent="0.25">
      <c r="A5" t="s">
        <v>2</v>
      </c>
      <c r="B5" s="4">
        <f>SUMIFS(Liste!$N$5:$N$2421,Liste!$A$5:$A$2421,$A5)</f>
        <v>26368.160000000029</v>
      </c>
      <c r="C5" s="4">
        <f>SUMIFS(Liste!$Q$5:$Q$2421,Liste!$A$5:$A$2421,$A5)</f>
        <v>177738.30564000024</v>
      </c>
      <c r="D5" s="2">
        <f>C5/B5</f>
        <v>6.7406411990825319</v>
      </c>
    </row>
    <row r="6" spans="1:4" x14ac:dyDescent="0.25">
      <c r="A6" t="s">
        <v>263</v>
      </c>
      <c r="B6" s="4">
        <f>SUMIFS(Liste!$N$5:$N$2421,Liste!$A$5:$A$2421,$A6)</f>
        <v>2635.3599999999997</v>
      </c>
      <c r="C6" s="4">
        <f>SUMIFS(Liste!$Q$5:$Q$2421,Liste!$A$5:$A$2421,$A6)</f>
        <v>30428.18856000001</v>
      </c>
      <c r="D6" s="2">
        <f t="shared" ref="D6:D29" si="0">C6/B6</f>
        <v>11.546122184445395</v>
      </c>
    </row>
    <row r="7" spans="1:4" x14ac:dyDescent="0.25">
      <c r="A7" t="s">
        <v>286</v>
      </c>
      <c r="B7" s="4">
        <f>SUMIFS(Liste!$N$5:$N$2421,Liste!$A$5:$A$2421,$A7)</f>
        <v>16833.600000000002</v>
      </c>
      <c r="C7" s="4">
        <f>SUMIFS(Liste!$Q$5:$Q$2421,Liste!$A$5:$A$2421,$A7)</f>
        <v>38726.785440000014</v>
      </c>
      <c r="D7" s="2">
        <f t="shared" si="0"/>
        <v>2.3005646706586833</v>
      </c>
    </row>
    <row r="8" spans="1:4" x14ac:dyDescent="0.25">
      <c r="A8" t="s">
        <v>349</v>
      </c>
      <c r="B8" s="4">
        <f>SUMIFS(Liste!$N$5:$N$2421,Liste!$A$5:$A$2421,$A8)</f>
        <v>244786.07999999993</v>
      </c>
      <c r="C8" s="4">
        <f>SUMIFS(Liste!$Q$5:$Q$2421,Liste!$A$5:$A$2421,$A8)</f>
        <v>210692.15412000025</v>
      </c>
      <c r="D8" s="2">
        <f t="shared" si="0"/>
        <v>0.86071950708962008</v>
      </c>
    </row>
    <row r="9" spans="1:4" x14ac:dyDescent="0.25">
      <c r="A9" t="s">
        <v>643</v>
      </c>
      <c r="B9" s="4">
        <f>SUMIFS(Liste!$N$5:$N$2421,Liste!$A$5:$A$2421,$A9)</f>
        <v>63190.400000000023</v>
      </c>
      <c r="C9" s="4">
        <f>SUMIFS(Liste!$Q$5:$Q$2421,Liste!$A$5:$A$2421,$A9)</f>
        <v>90542.903639999975</v>
      </c>
      <c r="D9" s="2">
        <f t="shared" si="0"/>
        <v>1.4328585297766741</v>
      </c>
    </row>
    <row r="10" spans="1:4" x14ac:dyDescent="0.25">
      <c r="A10" t="s">
        <v>748</v>
      </c>
      <c r="B10" s="4">
        <f>SUMIFS(Liste!$N$5:$N$2421,Liste!$A$5:$A$2421,$A10)</f>
        <v>10643.36000000001</v>
      </c>
      <c r="C10" s="4">
        <f>SUMIFS(Liste!$Q$5:$Q$2421,Liste!$A$5:$A$2421,$A10)</f>
        <v>155829.20808000019</v>
      </c>
      <c r="D10" s="2">
        <f t="shared" si="0"/>
        <v>14.640978796169636</v>
      </c>
    </row>
    <row r="11" spans="1:4" x14ac:dyDescent="0.25">
      <c r="A11" t="s">
        <v>873</v>
      </c>
      <c r="B11" s="4">
        <f>SUMIFS(Liste!$N$5:$N$2421,Liste!$A$5:$A$2421,$A11)</f>
        <v>7741.4400000000105</v>
      </c>
      <c r="C11" s="4">
        <f>SUMIFS(Liste!$Q$5:$Q$2421,Liste!$A$5:$A$2421,$A11)</f>
        <v>1844.13264</v>
      </c>
      <c r="D11" s="2">
        <f t="shared" si="0"/>
        <v>0.23821571180555523</v>
      </c>
    </row>
    <row r="12" spans="1:4" x14ac:dyDescent="0.25">
      <c r="A12" t="s">
        <v>878</v>
      </c>
      <c r="B12" s="4">
        <f>SUMIFS(Liste!$N$5:$N$2421,Liste!$A$5:$A$2421,$A12)</f>
        <v>79643.199999999983</v>
      </c>
      <c r="C12" s="4">
        <f>SUMIFS(Liste!$Q$5:$Q$2421,Liste!$A$5:$A$2421,$A12)</f>
        <v>101888.32835999997</v>
      </c>
      <c r="D12" s="2">
        <f t="shared" si="0"/>
        <v>1.2793098263254112</v>
      </c>
    </row>
    <row r="13" spans="1:4" x14ac:dyDescent="0.25">
      <c r="A13" t="s">
        <v>923</v>
      </c>
      <c r="B13" s="4">
        <f>SUMIFS(Liste!$N$5:$N$2421,Liste!$A$5:$A$2421,$A13)</f>
        <v>2387.84</v>
      </c>
      <c r="C13" s="4">
        <f>SUMIFS(Liste!$Q$5:$Q$2421,Liste!$A$5:$A$2421,$A13)</f>
        <v>12908.92848</v>
      </c>
      <c r="D13" s="2">
        <f t="shared" si="0"/>
        <v>5.4061111632270169</v>
      </c>
    </row>
    <row r="14" spans="1:4" x14ac:dyDescent="0.25">
      <c r="A14" t="s">
        <v>947</v>
      </c>
      <c r="B14" s="4">
        <f>SUMIFS(Liste!$N$5:$N$2421,Liste!$A$5:$A$2421,$A14)</f>
        <v>311068.80000000016</v>
      </c>
      <c r="C14" s="4">
        <f>SUMIFS(Liste!$Q$5:$Q$2421,Liste!$A$5:$A$2421,$A14)</f>
        <v>324106.31147999968</v>
      </c>
      <c r="D14" s="2">
        <f t="shared" si="0"/>
        <v>1.0419119869302209</v>
      </c>
    </row>
    <row r="15" spans="1:4" x14ac:dyDescent="0.25">
      <c r="A15" t="s">
        <v>1443</v>
      </c>
      <c r="B15" s="4">
        <f>SUMIFS(Liste!$N$5:$N$2421,Liste!$A$5:$A$2421,$A15)</f>
        <v>28551.599999999999</v>
      </c>
      <c r="C15" s="4">
        <f>SUMIFS(Liste!$Q$5:$Q$2421,Liste!$A$5:$A$2421,$A15)</f>
        <v>21808.872960000001</v>
      </c>
      <c r="D15" s="2">
        <f t="shared" si="0"/>
        <v>0.76384065901735809</v>
      </c>
    </row>
    <row r="16" spans="1:4" x14ac:dyDescent="0.25">
      <c r="A16" t="s">
        <v>1468</v>
      </c>
      <c r="B16" s="4">
        <f>SUMIFS(Liste!$N$5:$N$2421,Liste!$A$5:$A$2421,$A16)</f>
        <v>106127.83999999987</v>
      </c>
      <c r="C16" s="4">
        <f>SUMIFS(Liste!$Q$5:$Q$2421,Liste!$A$5:$A$2421,$A16)</f>
        <v>254951.33748000045</v>
      </c>
      <c r="D16" s="2">
        <f t="shared" si="0"/>
        <v>2.4023040276707861</v>
      </c>
    </row>
    <row r="17" spans="1:4" x14ac:dyDescent="0.25">
      <c r="A17" t="s">
        <v>1678</v>
      </c>
      <c r="B17" s="4">
        <f>SUMIFS(Liste!$N$5:$N$2421,Liste!$A$5:$A$2421,$A17)</f>
        <v>730317.28000000014</v>
      </c>
      <c r="C17" s="4">
        <f>SUMIFS(Liste!$Q$5:$Q$2421,Liste!$A$5:$A$2421,$A17)</f>
        <v>399715.74971999926</v>
      </c>
      <c r="D17" s="2">
        <f t="shared" si="0"/>
        <v>0.54731794066272021</v>
      </c>
    </row>
    <row r="18" spans="1:4" x14ac:dyDescent="0.25">
      <c r="A18" t="s">
        <v>2143</v>
      </c>
      <c r="B18" s="4">
        <f>SUMIFS(Liste!$N$5:$N$2421,Liste!$A$5:$A$2421,$A18)</f>
        <v>39688.880000000012</v>
      </c>
      <c r="C18" s="4">
        <f>SUMIFS(Liste!$Q$5:$Q$2421,Liste!$A$5:$A$2421,$A18)</f>
        <v>41954.017560000008</v>
      </c>
      <c r="D18" s="2">
        <f t="shared" si="0"/>
        <v>1.0570723477205706</v>
      </c>
    </row>
    <row r="19" spans="1:4" x14ac:dyDescent="0.25">
      <c r="A19" t="s">
        <v>2190</v>
      </c>
      <c r="B19" s="4">
        <f>SUMIFS(Liste!$N$5:$N$2421,Liste!$A$5:$A$2421,$A19)</f>
        <v>4231.92</v>
      </c>
      <c r="C19" s="4">
        <f>SUMIFS(Liste!$Q$5:$Q$2421,Liste!$A$5:$A$2421,$A19)</f>
        <v>7837.5637200000001</v>
      </c>
      <c r="D19" s="2">
        <f t="shared" si="0"/>
        <v>1.8520113140134975</v>
      </c>
    </row>
    <row r="20" spans="1:4" x14ac:dyDescent="0.25">
      <c r="A20" t="s">
        <v>2199</v>
      </c>
      <c r="B20" s="4">
        <f>SUMIFS(Liste!$N$5:$N$2421,Liste!$A$5:$A$2421,$A20)</f>
        <v>192643.35999999978</v>
      </c>
      <c r="C20" s="4">
        <f>SUMIFS(Liste!$Q$5:$Q$2421,Liste!$A$5:$A$2421,$A20)</f>
        <v>318573.91356000031</v>
      </c>
      <c r="D20" s="2">
        <f t="shared" si="0"/>
        <v>1.6536978671883664</v>
      </c>
    </row>
    <row r="21" spans="1:4" x14ac:dyDescent="0.25">
      <c r="A21" t="s">
        <v>2339</v>
      </c>
      <c r="B21" s="4">
        <f>SUMIFS(Liste!$N$5:$N$2421,Liste!$A$5:$A$2421,$A21)</f>
        <v>20558.720000000008</v>
      </c>
      <c r="C21" s="4">
        <f>SUMIFS(Liste!$Q$5:$Q$2421,Liste!$A$5:$A$2421,$A21)</f>
        <v>124478.95320000002</v>
      </c>
      <c r="D21" s="2">
        <f t="shared" si="0"/>
        <v>6.054800746349966</v>
      </c>
    </row>
    <row r="22" spans="1:4" x14ac:dyDescent="0.25">
      <c r="A22" t="s">
        <v>2348</v>
      </c>
      <c r="B22" s="4">
        <f>SUMIFS(Liste!$N$5:$N$2421,Liste!$A$5:$A$2421,$A22)</f>
        <v>61035.520000000026</v>
      </c>
      <c r="C22" s="4">
        <f>SUMIFS(Liste!$Q$5:$Q$2421,Liste!$A$5:$A$2421,$A22)</f>
        <v>179802.93239999996</v>
      </c>
      <c r="D22" s="2">
        <f t="shared" si="0"/>
        <v>2.9458736879770973</v>
      </c>
    </row>
    <row r="23" spans="1:4" x14ac:dyDescent="0.25">
      <c r="A23" t="s">
        <v>2430</v>
      </c>
      <c r="B23" s="4">
        <f>SUMIFS(Liste!$N$5:$N$2421,Liste!$A$5:$A$2421,$A23)</f>
        <v>145530.00000000012</v>
      </c>
      <c r="C23" s="4">
        <f>SUMIFS(Liste!$Q$5:$Q$2421,Liste!$A$5:$A$2421,$A23)</f>
        <v>200088.39144000033</v>
      </c>
      <c r="D23" s="2">
        <f t="shared" si="0"/>
        <v>1.3748944646464658</v>
      </c>
    </row>
    <row r="24" spans="1:4" x14ac:dyDescent="0.25">
      <c r="A24" t="s">
        <v>2642</v>
      </c>
      <c r="B24" s="4">
        <f>SUMIFS(Liste!$N$5:$N$2421,Liste!$A$5:$A$2421,$A24)</f>
        <v>38222.800000000003</v>
      </c>
      <c r="C24" s="4">
        <f>SUMIFS(Liste!$Q$5:$Q$2421,Liste!$A$5:$A$2421,$A24)</f>
        <v>49330.548119999985</v>
      </c>
      <c r="D24" s="2">
        <f t="shared" si="0"/>
        <v>1.2906052963152879</v>
      </c>
    </row>
    <row r="25" spans="1:4" x14ac:dyDescent="0.25">
      <c r="A25" t="s">
        <v>2692</v>
      </c>
      <c r="B25" s="4">
        <f>SUMIFS(Liste!$N$5:$N$2421,Liste!$A$5:$A$2421,$A25)</f>
        <v>149895.19999999998</v>
      </c>
      <c r="C25" s="4">
        <f>SUMIFS(Liste!$Q$5:$Q$2421,Liste!$A$5:$A$2421,$A25)</f>
        <v>241120.34268000018</v>
      </c>
      <c r="D25" s="2">
        <f t="shared" si="0"/>
        <v>1.608592821384542</v>
      </c>
    </row>
    <row r="26" spans="1:4" x14ac:dyDescent="0.25">
      <c r="A26" t="s">
        <v>2840</v>
      </c>
      <c r="B26" s="4">
        <f>SUMIFS(Liste!$N$5:$N$2421,Liste!$A$5:$A$2421,$A26)</f>
        <v>49882.560000000027</v>
      </c>
      <c r="C26" s="4">
        <f>SUMIFS(Liste!$Q$5:$Q$2421,Liste!$A$5:$A$2421,$A26)</f>
        <v>191328.76140000043</v>
      </c>
      <c r="D26" s="2">
        <f t="shared" si="0"/>
        <v>3.8355842482823719</v>
      </c>
    </row>
    <row r="27" spans="1:4" x14ac:dyDescent="0.25">
      <c r="A27" t="s">
        <v>2924</v>
      </c>
      <c r="B27" s="4">
        <f>SUMIFS(Liste!$N$5:$N$2421,Liste!$A$5:$A$2421,$A27)</f>
        <v>16263.519999999997</v>
      </c>
      <c r="C27" s="4">
        <f>SUMIFS(Liste!$Q$5:$Q$2421,Liste!$A$5:$A$2421,$A27)</f>
        <v>74687.37192000002</v>
      </c>
      <c r="D27" s="2">
        <f t="shared" si="0"/>
        <v>4.5923251497830746</v>
      </c>
    </row>
    <row r="28" spans="1:4" x14ac:dyDescent="0.25">
      <c r="A28" t="s">
        <v>2975</v>
      </c>
      <c r="B28" s="4">
        <f>SUMIFS(Liste!$N$5:$N$2421,Liste!$A$5:$A$2421,$A28)</f>
        <v>2955.68</v>
      </c>
      <c r="C28" s="4">
        <f>SUMIFS(Liste!$Q$5:$Q$2421,Liste!$A$5:$A$2421,$A28)</f>
        <v>5071.3647600000004</v>
      </c>
      <c r="D28" s="2">
        <f t="shared" si="0"/>
        <v>1.7158030503978783</v>
      </c>
    </row>
    <row r="29" spans="1:4" x14ac:dyDescent="0.25">
      <c r="A29" t="s">
        <v>2976</v>
      </c>
      <c r="B29" s="4">
        <f>SUMIFS(Liste!$N$5:$N$2421,Liste!$A$5:$A$2421,$A29)</f>
        <v>61627.720000000008</v>
      </c>
      <c r="C29" s="4">
        <f>SUMIFS(Liste!$Q$5:$Q$2421,Liste!$A$5:$A$2421,$A29)</f>
        <v>88518.36672000002</v>
      </c>
      <c r="D29" s="2">
        <f t="shared" si="0"/>
        <v>1.4363401196734198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421"/>
  <sheetViews>
    <sheetView topLeftCell="A19" workbookViewId="0">
      <selection activeCell="B34" sqref="B34"/>
    </sheetView>
  </sheetViews>
  <sheetFormatPr defaultRowHeight="15" x14ac:dyDescent="0.25"/>
  <cols>
    <col min="1" max="2" width="30.7109375" customWidth="1"/>
    <col min="3" max="3" width="10.7109375" customWidth="1"/>
    <col min="4" max="4" width="30.7109375" customWidth="1"/>
    <col min="5" max="5" width="10.7109375" customWidth="1"/>
    <col min="6" max="6" width="30.7109375" customWidth="1"/>
    <col min="7" max="7" width="20.7109375" customWidth="1"/>
    <col min="14" max="15" width="12.7109375" customWidth="1"/>
    <col min="17" max="17" width="12.7109375" customWidth="1"/>
  </cols>
  <sheetData>
    <row r="3" spans="1:17" x14ac:dyDescent="0.25">
      <c r="N3" s="4">
        <f>SUBTOTAL(9,N5:N2421)</f>
        <v>2412830.8400000143</v>
      </c>
      <c r="O3" s="4"/>
      <c r="Q3" s="4">
        <f>SUBTOTAL(9,Q5:Q2421)</f>
        <v>3343973.7340800273</v>
      </c>
    </row>
    <row r="4" spans="1:17" x14ac:dyDescent="0.25">
      <c r="A4" t="s">
        <v>3084</v>
      </c>
      <c r="B4" t="s">
        <v>3085</v>
      </c>
      <c r="C4" t="s">
        <v>3086</v>
      </c>
      <c r="D4" t="s">
        <v>3087</v>
      </c>
      <c r="E4" t="s">
        <v>3088</v>
      </c>
      <c r="F4" t="s">
        <v>3089</v>
      </c>
      <c r="G4" t="s">
        <v>3090</v>
      </c>
      <c r="H4" t="s">
        <v>0</v>
      </c>
      <c r="I4" t="s">
        <v>1</v>
      </c>
      <c r="J4" t="s">
        <v>3103</v>
      </c>
      <c r="K4" t="s">
        <v>3092</v>
      </c>
      <c r="L4" t="s">
        <v>3104</v>
      </c>
      <c r="M4" t="s">
        <v>3106</v>
      </c>
      <c r="N4" t="s">
        <v>3091</v>
      </c>
      <c r="O4" t="s">
        <v>3096</v>
      </c>
      <c r="P4" t="s">
        <v>3097</v>
      </c>
      <c r="Q4" t="s">
        <v>3107</v>
      </c>
    </row>
    <row r="5" spans="1:17" x14ac:dyDescent="0.25">
      <c r="A5" t="s">
        <v>2</v>
      </c>
      <c r="B5" t="s">
        <v>3</v>
      </c>
      <c r="C5" t="s">
        <v>4</v>
      </c>
      <c r="D5" t="s">
        <v>5</v>
      </c>
      <c r="E5" s="1" t="s">
        <v>6</v>
      </c>
      <c r="F5" t="s">
        <v>3095</v>
      </c>
      <c r="G5" t="s">
        <v>3100</v>
      </c>
      <c r="H5" s="1" t="s">
        <v>7</v>
      </c>
      <c r="I5" s="1" t="s">
        <v>8</v>
      </c>
      <c r="J5" s="1">
        <f>H5+I5</f>
        <v>19</v>
      </c>
      <c r="K5" s="1">
        <f>VLOOKUP($A5,Parametre!$A$5:$G$29,MATCH($G5,Parametre!$B$4:$G$4,0)+1,FALSE)</f>
        <v>42</v>
      </c>
      <c r="L5" s="3">
        <f>J5-K5</f>
        <v>-23</v>
      </c>
      <c r="M5" s="4">
        <f>VLOOKUP($A5,Parametre!$A$5:$H$29,8,FALSE)</f>
        <v>1.0399999999999998</v>
      </c>
      <c r="N5" s="4">
        <f>IF(O5="Evet",E5*14*J5*M5,0)</f>
        <v>1106.5599999999997</v>
      </c>
      <c r="O5" s="4" t="s">
        <v>3098</v>
      </c>
      <c r="P5">
        <f>VLOOKUP($G5,Parametre!$K$4:$L$9,2,FALSE)</f>
        <v>230</v>
      </c>
      <c r="Q5" s="4">
        <f>IF(O5="Evet",E5*14*P5*0.071589*2,0)</f>
        <v>1844.13264</v>
      </c>
    </row>
    <row r="6" spans="1:17" x14ac:dyDescent="0.25">
      <c r="A6" t="s">
        <v>2</v>
      </c>
      <c r="B6" t="s">
        <v>3</v>
      </c>
      <c r="C6" t="s">
        <v>9</v>
      </c>
      <c r="D6" t="s">
        <v>10</v>
      </c>
      <c r="E6" s="1" t="s">
        <v>11</v>
      </c>
      <c r="F6" t="s">
        <v>3095</v>
      </c>
      <c r="G6" t="s">
        <v>3100</v>
      </c>
      <c r="H6" s="1" t="s">
        <v>12</v>
      </c>
      <c r="I6" s="1" t="s">
        <v>13</v>
      </c>
      <c r="J6" s="1">
        <f t="shared" ref="J6:J69" si="0">H6+I6</f>
        <v>12</v>
      </c>
      <c r="K6" s="1">
        <f>VLOOKUP($A6,Parametre!$A$5:$G$29,MATCH($G6,Parametre!$B$4:$G$4,0)+1,FALSE)</f>
        <v>42</v>
      </c>
      <c r="L6" s="3">
        <f t="shared" ref="L6:L69" si="1">J6-K6</f>
        <v>-30</v>
      </c>
      <c r="M6" s="4">
        <f>VLOOKUP($A6,Parametre!$A$5:$H$29,8,FALSE)</f>
        <v>1.0399999999999998</v>
      </c>
      <c r="N6" s="4">
        <f t="shared" ref="N6:N69" si="2">IF(O6="Evet",E6*14*J6*M6,0)</f>
        <v>349.43999999999994</v>
      </c>
      <c r="O6" s="4" t="s">
        <v>3098</v>
      </c>
      <c r="P6">
        <f>VLOOKUP($G6,Parametre!$K$4:$L$9,2,FALSE)</f>
        <v>230</v>
      </c>
      <c r="Q6" s="4">
        <f t="shared" ref="Q6:Q69" si="3">IF(O6="Evet",E6*14*P6*0.071589*2,0)</f>
        <v>922.06632000000002</v>
      </c>
    </row>
    <row r="7" spans="1:17" x14ac:dyDescent="0.25">
      <c r="A7" t="s">
        <v>2</v>
      </c>
      <c r="B7" t="s">
        <v>3</v>
      </c>
      <c r="C7" t="s">
        <v>14</v>
      </c>
      <c r="D7" t="s">
        <v>15</v>
      </c>
      <c r="E7" s="1" t="s">
        <v>6</v>
      </c>
      <c r="F7" t="s">
        <v>3095</v>
      </c>
      <c r="G7" t="s">
        <v>3100</v>
      </c>
      <c r="H7" s="1" t="s">
        <v>16</v>
      </c>
      <c r="I7" s="1" t="s">
        <v>11</v>
      </c>
      <c r="J7" s="1">
        <f t="shared" si="0"/>
        <v>9</v>
      </c>
      <c r="K7" s="1">
        <f>VLOOKUP($A7,Parametre!$A$5:$G$29,MATCH($G7,Parametre!$B$4:$G$4,0)+1,FALSE)</f>
        <v>42</v>
      </c>
      <c r="L7" s="3">
        <f t="shared" si="1"/>
        <v>-33</v>
      </c>
      <c r="M7" s="4">
        <f>VLOOKUP($A7,Parametre!$A$5:$H$29,8,FALSE)</f>
        <v>1.0399999999999998</v>
      </c>
      <c r="N7" s="4">
        <f t="shared" si="2"/>
        <v>524.15999999999985</v>
      </c>
      <c r="O7" s="4" t="s">
        <v>3098</v>
      </c>
      <c r="P7">
        <f>VLOOKUP($G7,Parametre!$K$4:$L$9,2,FALSE)</f>
        <v>230</v>
      </c>
      <c r="Q7" s="4">
        <f t="shared" si="3"/>
        <v>1844.13264</v>
      </c>
    </row>
    <row r="8" spans="1:17" x14ac:dyDescent="0.25">
      <c r="A8" t="s">
        <v>2</v>
      </c>
      <c r="B8" t="s">
        <v>3</v>
      </c>
      <c r="C8" t="s">
        <v>17</v>
      </c>
      <c r="D8" t="s">
        <v>18</v>
      </c>
      <c r="E8" s="1" t="s">
        <v>6</v>
      </c>
      <c r="F8" t="s">
        <v>3095</v>
      </c>
      <c r="G8" t="s">
        <v>3100</v>
      </c>
      <c r="H8" s="1" t="s">
        <v>19</v>
      </c>
      <c r="I8" s="1" t="s">
        <v>12</v>
      </c>
      <c r="J8" s="1">
        <f t="shared" si="0"/>
        <v>20</v>
      </c>
      <c r="K8" s="1">
        <f>VLOOKUP($A8,Parametre!$A$5:$G$29,MATCH($G8,Parametre!$B$4:$G$4,0)+1,FALSE)</f>
        <v>42</v>
      </c>
      <c r="L8" s="3">
        <f t="shared" si="1"/>
        <v>-22</v>
      </c>
      <c r="M8" s="4">
        <f>VLOOKUP($A8,Parametre!$A$5:$H$29,8,FALSE)</f>
        <v>1.0399999999999998</v>
      </c>
      <c r="N8" s="4">
        <f t="shared" si="2"/>
        <v>1164.7999999999997</v>
      </c>
      <c r="O8" s="4" t="s">
        <v>3098</v>
      </c>
      <c r="P8">
        <f>VLOOKUP($G8,Parametre!$K$4:$L$9,2,FALSE)</f>
        <v>230</v>
      </c>
      <c r="Q8" s="4">
        <f t="shared" si="3"/>
        <v>1844.13264</v>
      </c>
    </row>
    <row r="9" spans="1:17" x14ac:dyDescent="0.25">
      <c r="A9" t="s">
        <v>2</v>
      </c>
      <c r="B9" t="s">
        <v>3</v>
      </c>
      <c r="C9" t="s">
        <v>20</v>
      </c>
      <c r="D9" t="s">
        <v>21</v>
      </c>
      <c r="E9" s="1" t="s">
        <v>6</v>
      </c>
      <c r="F9" t="s">
        <v>3095</v>
      </c>
      <c r="G9" t="s">
        <v>3100</v>
      </c>
      <c r="H9" s="1" t="s">
        <v>22</v>
      </c>
      <c r="I9" s="1" t="s">
        <v>23</v>
      </c>
      <c r="J9" s="1">
        <f t="shared" si="0"/>
        <v>6</v>
      </c>
      <c r="K9" s="1">
        <f>VLOOKUP($A9,Parametre!$A$5:$G$29,MATCH($G9,Parametre!$B$4:$G$4,0)+1,FALSE)</f>
        <v>42</v>
      </c>
      <c r="L9" s="3">
        <f t="shared" si="1"/>
        <v>-36</v>
      </c>
      <c r="M9" s="4">
        <f>VLOOKUP($A9,Parametre!$A$5:$H$29,8,FALSE)</f>
        <v>1.0399999999999998</v>
      </c>
      <c r="N9" s="4">
        <f t="shared" si="2"/>
        <v>349.43999999999994</v>
      </c>
      <c r="O9" s="4" t="s">
        <v>3098</v>
      </c>
      <c r="P9">
        <f>VLOOKUP($G9,Parametre!$K$4:$L$9,2,FALSE)</f>
        <v>230</v>
      </c>
      <c r="Q9" s="4">
        <f t="shared" si="3"/>
        <v>1844.13264</v>
      </c>
    </row>
    <row r="10" spans="1:17" x14ac:dyDescent="0.25">
      <c r="A10" t="s">
        <v>2</v>
      </c>
      <c r="B10" t="s">
        <v>3</v>
      </c>
      <c r="C10" t="s">
        <v>24</v>
      </c>
      <c r="D10" t="s">
        <v>25</v>
      </c>
      <c r="E10" s="1" t="s">
        <v>6</v>
      </c>
      <c r="F10" t="s">
        <v>3095</v>
      </c>
      <c r="G10" t="s">
        <v>3100</v>
      </c>
      <c r="H10" s="1" t="s">
        <v>11</v>
      </c>
      <c r="I10" s="1" t="s">
        <v>23</v>
      </c>
      <c r="J10" s="1">
        <f t="shared" si="0"/>
        <v>2</v>
      </c>
      <c r="K10" s="1">
        <f>VLOOKUP($A10,Parametre!$A$5:$G$29,MATCH($G10,Parametre!$B$4:$G$4,0)+1,FALSE)</f>
        <v>42</v>
      </c>
      <c r="L10" s="3">
        <f t="shared" si="1"/>
        <v>-40</v>
      </c>
      <c r="M10" s="4">
        <f>VLOOKUP($A10,Parametre!$A$5:$H$29,8,FALSE)</f>
        <v>1.0399999999999998</v>
      </c>
      <c r="N10" s="4">
        <f t="shared" si="2"/>
        <v>116.47999999999998</v>
      </c>
      <c r="O10" s="4" t="s">
        <v>3098</v>
      </c>
      <c r="P10">
        <f>VLOOKUP($G10,Parametre!$K$4:$L$9,2,FALSE)</f>
        <v>230</v>
      </c>
      <c r="Q10" s="4">
        <f t="shared" si="3"/>
        <v>1844.13264</v>
      </c>
    </row>
    <row r="11" spans="1:17" x14ac:dyDescent="0.25">
      <c r="A11" t="s">
        <v>2</v>
      </c>
      <c r="B11" t="s">
        <v>3</v>
      </c>
      <c r="C11" t="s">
        <v>26</v>
      </c>
      <c r="D11" t="s">
        <v>27</v>
      </c>
      <c r="E11" s="1" t="s">
        <v>6</v>
      </c>
      <c r="F11" t="s">
        <v>3095</v>
      </c>
      <c r="G11" t="s">
        <v>3100</v>
      </c>
      <c r="H11" s="1" t="s">
        <v>8</v>
      </c>
      <c r="I11" s="1" t="s">
        <v>6</v>
      </c>
      <c r="J11" s="1">
        <f t="shared" si="0"/>
        <v>9</v>
      </c>
      <c r="K11" s="1">
        <f>VLOOKUP($A11,Parametre!$A$5:$G$29,MATCH($G11,Parametre!$B$4:$G$4,0)+1,FALSE)</f>
        <v>42</v>
      </c>
      <c r="L11" s="3">
        <f t="shared" si="1"/>
        <v>-33</v>
      </c>
      <c r="M11" s="4">
        <f>VLOOKUP($A11,Parametre!$A$5:$H$29,8,FALSE)</f>
        <v>1.0399999999999998</v>
      </c>
      <c r="N11" s="4">
        <f t="shared" si="2"/>
        <v>524.15999999999985</v>
      </c>
      <c r="O11" s="4" t="s">
        <v>3098</v>
      </c>
      <c r="P11">
        <f>VLOOKUP($G11,Parametre!$K$4:$L$9,2,FALSE)</f>
        <v>230</v>
      </c>
      <c r="Q11" s="4">
        <f t="shared" si="3"/>
        <v>1844.13264</v>
      </c>
    </row>
    <row r="12" spans="1:17" x14ac:dyDescent="0.25">
      <c r="A12" t="s">
        <v>2</v>
      </c>
      <c r="B12" t="s">
        <v>3</v>
      </c>
      <c r="C12" t="s">
        <v>28</v>
      </c>
      <c r="D12" t="s">
        <v>29</v>
      </c>
      <c r="E12" s="1" t="s">
        <v>6</v>
      </c>
      <c r="F12" t="s">
        <v>3095</v>
      </c>
      <c r="G12" t="s">
        <v>3100</v>
      </c>
      <c r="H12" s="1" t="s">
        <v>13</v>
      </c>
      <c r="I12" s="1" t="s">
        <v>13</v>
      </c>
      <c r="J12" s="1">
        <f t="shared" si="0"/>
        <v>6</v>
      </c>
      <c r="K12" s="1">
        <f>VLOOKUP($A12,Parametre!$A$5:$G$29,MATCH($G12,Parametre!$B$4:$G$4,0)+1,FALSE)</f>
        <v>42</v>
      </c>
      <c r="L12" s="3">
        <f t="shared" si="1"/>
        <v>-36</v>
      </c>
      <c r="M12" s="4">
        <f>VLOOKUP($A12,Parametre!$A$5:$H$29,8,FALSE)</f>
        <v>1.0399999999999998</v>
      </c>
      <c r="N12" s="4">
        <f t="shared" si="2"/>
        <v>349.43999999999994</v>
      </c>
      <c r="O12" s="4" t="s">
        <v>3098</v>
      </c>
      <c r="P12">
        <f>VLOOKUP($G12,Parametre!$K$4:$L$9,2,FALSE)</f>
        <v>230</v>
      </c>
      <c r="Q12" s="4">
        <f t="shared" si="3"/>
        <v>1844.13264</v>
      </c>
    </row>
    <row r="13" spans="1:17" x14ac:dyDescent="0.25">
      <c r="A13" t="s">
        <v>2</v>
      </c>
      <c r="B13" t="s">
        <v>3</v>
      </c>
      <c r="C13" t="s">
        <v>30</v>
      </c>
      <c r="D13" t="s">
        <v>31</v>
      </c>
      <c r="E13" s="1" t="s">
        <v>13</v>
      </c>
      <c r="F13" t="s">
        <v>3095</v>
      </c>
      <c r="G13" t="s">
        <v>3100</v>
      </c>
      <c r="H13" s="1" t="s">
        <v>32</v>
      </c>
      <c r="I13" s="1" t="s">
        <v>16</v>
      </c>
      <c r="J13" s="1">
        <f t="shared" si="0"/>
        <v>15</v>
      </c>
      <c r="K13" s="1">
        <f>VLOOKUP($A13,Parametre!$A$5:$G$29,MATCH($G13,Parametre!$B$4:$G$4,0)+1,FALSE)</f>
        <v>42</v>
      </c>
      <c r="L13" s="3">
        <f t="shared" si="1"/>
        <v>-27</v>
      </c>
      <c r="M13" s="4">
        <f>VLOOKUP($A13,Parametre!$A$5:$H$29,8,FALSE)</f>
        <v>1.0399999999999998</v>
      </c>
      <c r="N13" s="4">
        <f t="shared" si="2"/>
        <v>655.19999999999993</v>
      </c>
      <c r="O13" s="4" t="s">
        <v>3098</v>
      </c>
      <c r="P13">
        <f>VLOOKUP($G13,Parametre!$K$4:$L$9,2,FALSE)</f>
        <v>230</v>
      </c>
      <c r="Q13" s="4">
        <f t="shared" si="3"/>
        <v>1383.0994800000001</v>
      </c>
    </row>
    <row r="14" spans="1:17" x14ac:dyDescent="0.25">
      <c r="A14" t="s">
        <v>2</v>
      </c>
      <c r="B14" t="s">
        <v>3</v>
      </c>
      <c r="C14" t="s">
        <v>33</v>
      </c>
      <c r="D14" t="s">
        <v>34</v>
      </c>
      <c r="E14" s="1" t="s">
        <v>11</v>
      </c>
      <c r="F14" t="s">
        <v>3095</v>
      </c>
      <c r="G14" t="s">
        <v>3100</v>
      </c>
      <c r="H14" s="1" t="s">
        <v>32</v>
      </c>
      <c r="I14" s="1" t="s">
        <v>8</v>
      </c>
      <c r="J14" s="1">
        <f t="shared" si="0"/>
        <v>13</v>
      </c>
      <c r="K14" s="1">
        <f>VLOOKUP($A14,Parametre!$A$5:$G$29,MATCH($G14,Parametre!$B$4:$G$4,0)+1,FALSE)</f>
        <v>42</v>
      </c>
      <c r="L14" s="3">
        <f t="shared" si="1"/>
        <v>-29</v>
      </c>
      <c r="M14" s="4">
        <f>VLOOKUP($A14,Parametre!$A$5:$H$29,8,FALSE)</f>
        <v>1.0399999999999998</v>
      </c>
      <c r="N14" s="4">
        <f t="shared" si="2"/>
        <v>378.55999999999995</v>
      </c>
      <c r="O14" s="4" t="s">
        <v>3098</v>
      </c>
      <c r="P14">
        <f>VLOOKUP($G14,Parametre!$K$4:$L$9,2,FALSE)</f>
        <v>230</v>
      </c>
      <c r="Q14" s="4">
        <f t="shared" si="3"/>
        <v>922.06632000000002</v>
      </c>
    </row>
    <row r="15" spans="1:17" x14ac:dyDescent="0.25">
      <c r="A15" t="s">
        <v>2</v>
      </c>
      <c r="B15" t="s">
        <v>3</v>
      </c>
      <c r="C15" t="s">
        <v>35</v>
      </c>
      <c r="D15" t="s">
        <v>36</v>
      </c>
      <c r="E15" s="1" t="s">
        <v>6</v>
      </c>
      <c r="F15" t="s">
        <v>3095</v>
      </c>
      <c r="G15" t="s">
        <v>3100</v>
      </c>
      <c r="H15" s="1" t="s">
        <v>37</v>
      </c>
      <c r="I15" s="1" t="s">
        <v>22</v>
      </c>
      <c r="J15" s="1">
        <f t="shared" si="0"/>
        <v>18</v>
      </c>
      <c r="K15" s="1">
        <f>VLOOKUP($A15,Parametre!$A$5:$G$29,MATCH($G15,Parametre!$B$4:$G$4,0)+1,FALSE)</f>
        <v>42</v>
      </c>
      <c r="L15" s="3">
        <f t="shared" si="1"/>
        <v>-24</v>
      </c>
      <c r="M15" s="4">
        <f>VLOOKUP($A15,Parametre!$A$5:$H$29,8,FALSE)</f>
        <v>1.0399999999999998</v>
      </c>
      <c r="N15" s="4">
        <f t="shared" si="2"/>
        <v>1048.3199999999997</v>
      </c>
      <c r="O15" s="4" t="s">
        <v>3098</v>
      </c>
      <c r="P15">
        <f>VLOOKUP($G15,Parametre!$K$4:$L$9,2,FALSE)</f>
        <v>230</v>
      </c>
      <c r="Q15" s="4">
        <f t="shared" si="3"/>
        <v>1844.13264</v>
      </c>
    </row>
    <row r="16" spans="1:17" x14ac:dyDescent="0.25">
      <c r="A16" t="s">
        <v>2</v>
      </c>
      <c r="B16" t="s">
        <v>3</v>
      </c>
      <c r="C16" t="s">
        <v>38</v>
      </c>
      <c r="D16" t="s">
        <v>39</v>
      </c>
      <c r="E16" s="1" t="s">
        <v>6</v>
      </c>
      <c r="F16" t="s">
        <v>3095</v>
      </c>
      <c r="G16" t="s">
        <v>3100</v>
      </c>
      <c r="H16" s="1" t="s">
        <v>8</v>
      </c>
      <c r="I16" s="1" t="s">
        <v>6</v>
      </c>
      <c r="J16" s="1">
        <f t="shared" si="0"/>
        <v>9</v>
      </c>
      <c r="K16" s="1">
        <f>VLOOKUP($A16,Parametre!$A$5:$G$29,MATCH($G16,Parametre!$B$4:$G$4,0)+1,FALSE)</f>
        <v>42</v>
      </c>
      <c r="L16" s="3">
        <f t="shared" si="1"/>
        <v>-33</v>
      </c>
      <c r="M16" s="4">
        <f>VLOOKUP($A16,Parametre!$A$5:$H$29,8,FALSE)</f>
        <v>1.0399999999999998</v>
      </c>
      <c r="N16" s="4">
        <f t="shared" si="2"/>
        <v>524.15999999999985</v>
      </c>
      <c r="O16" s="4" t="s">
        <v>3098</v>
      </c>
      <c r="P16">
        <f>VLOOKUP($G16,Parametre!$K$4:$L$9,2,FALSE)</f>
        <v>230</v>
      </c>
      <c r="Q16" s="4">
        <f t="shared" si="3"/>
        <v>1844.13264</v>
      </c>
    </row>
    <row r="17" spans="1:17" x14ac:dyDescent="0.25">
      <c r="A17" t="s">
        <v>2</v>
      </c>
      <c r="B17" t="s">
        <v>3</v>
      </c>
      <c r="C17" t="s">
        <v>40</v>
      </c>
      <c r="D17" t="s">
        <v>41</v>
      </c>
      <c r="E17" s="1" t="s">
        <v>6</v>
      </c>
      <c r="F17" t="s">
        <v>42</v>
      </c>
      <c r="G17" t="s">
        <v>3101</v>
      </c>
      <c r="H17" s="1" t="s">
        <v>43</v>
      </c>
      <c r="I17" s="1" t="s">
        <v>37</v>
      </c>
      <c r="J17" s="1">
        <f t="shared" si="0"/>
        <v>36</v>
      </c>
      <c r="K17" s="1">
        <f>VLOOKUP($A17,Parametre!$A$5:$G$29,MATCH($G17,Parametre!$B$4:$G$4,0)+1,FALSE)</f>
        <v>29</v>
      </c>
      <c r="L17" s="3">
        <f t="shared" si="1"/>
        <v>7</v>
      </c>
      <c r="M17" s="4">
        <f>VLOOKUP($A17,Parametre!$A$5:$H$29,8,FALSE)</f>
        <v>1.0399999999999998</v>
      </c>
      <c r="N17" s="4">
        <f t="shared" si="2"/>
        <v>2096.6399999999994</v>
      </c>
      <c r="O17" s="4" t="s">
        <v>3098</v>
      </c>
      <c r="P17">
        <f>VLOOKUP($G17,Parametre!$K$4:$L$9,2,FALSE)</f>
        <v>160</v>
      </c>
      <c r="Q17" s="4">
        <f t="shared" si="3"/>
        <v>1282.8748800000001</v>
      </c>
    </row>
    <row r="18" spans="1:17" x14ac:dyDescent="0.25">
      <c r="A18" t="s">
        <v>2</v>
      </c>
      <c r="B18" t="s">
        <v>3</v>
      </c>
      <c r="C18" t="s">
        <v>44</v>
      </c>
      <c r="D18" t="s">
        <v>45</v>
      </c>
      <c r="E18" s="1" t="s">
        <v>6</v>
      </c>
      <c r="F18" t="s">
        <v>3095</v>
      </c>
      <c r="G18" t="s">
        <v>3100</v>
      </c>
      <c r="H18" s="1" t="s">
        <v>11</v>
      </c>
      <c r="I18" s="1" t="s">
        <v>46</v>
      </c>
      <c r="J18" s="1">
        <f t="shared" si="0"/>
        <v>3</v>
      </c>
      <c r="K18" s="1">
        <f>VLOOKUP($A18,Parametre!$A$5:$G$29,MATCH($G18,Parametre!$B$4:$G$4,0)+1,FALSE)</f>
        <v>42</v>
      </c>
      <c r="L18" s="3">
        <f t="shared" si="1"/>
        <v>-39</v>
      </c>
      <c r="M18" s="4">
        <f>VLOOKUP($A18,Parametre!$A$5:$H$29,8,FALSE)</f>
        <v>1.0399999999999998</v>
      </c>
      <c r="N18" s="4">
        <f t="shared" si="2"/>
        <v>174.71999999999997</v>
      </c>
      <c r="O18" s="4" t="s">
        <v>3098</v>
      </c>
      <c r="P18">
        <f>VLOOKUP($G18,Parametre!$K$4:$L$9,2,FALSE)</f>
        <v>230</v>
      </c>
      <c r="Q18" s="4">
        <f t="shared" si="3"/>
        <v>1844.13264</v>
      </c>
    </row>
    <row r="19" spans="1:17" x14ac:dyDescent="0.25">
      <c r="A19" t="s">
        <v>2</v>
      </c>
      <c r="B19" t="s">
        <v>47</v>
      </c>
      <c r="C19" t="s">
        <v>48</v>
      </c>
      <c r="D19" t="s">
        <v>49</v>
      </c>
      <c r="E19" s="1" t="s">
        <v>6</v>
      </c>
      <c r="F19" t="s">
        <v>3095</v>
      </c>
      <c r="G19" t="s">
        <v>3100</v>
      </c>
      <c r="H19" s="1" t="s">
        <v>11</v>
      </c>
      <c r="I19" s="1" t="s">
        <v>23</v>
      </c>
      <c r="J19" s="1">
        <f t="shared" si="0"/>
        <v>2</v>
      </c>
      <c r="K19" s="1">
        <f>VLOOKUP($A19,Parametre!$A$5:$G$29,MATCH($G19,Parametre!$B$4:$G$4,0)+1,FALSE)</f>
        <v>42</v>
      </c>
      <c r="L19" s="3">
        <f t="shared" si="1"/>
        <v>-40</v>
      </c>
      <c r="M19" s="4">
        <f>VLOOKUP($A19,Parametre!$A$5:$H$29,8,FALSE)</f>
        <v>1.0399999999999998</v>
      </c>
      <c r="N19" s="4">
        <f t="shared" si="2"/>
        <v>116.47999999999998</v>
      </c>
      <c r="O19" s="4" t="s">
        <v>3098</v>
      </c>
      <c r="P19">
        <f>VLOOKUP($G19,Parametre!$K$4:$L$9,2,FALSE)</f>
        <v>230</v>
      </c>
      <c r="Q19" s="4">
        <f t="shared" si="3"/>
        <v>1844.13264</v>
      </c>
    </row>
    <row r="20" spans="1:17" x14ac:dyDescent="0.25">
      <c r="A20" t="s">
        <v>2</v>
      </c>
      <c r="B20" t="s">
        <v>47</v>
      </c>
      <c r="C20" t="s">
        <v>50</v>
      </c>
      <c r="D20" t="s">
        <v>51</v>
      </c>
      <c r="E20" s="1" t="s">
        <v>13</v>
      </c>
      <c r="F20" t="s">
        <v>3095</v>
      </c>
      <c r="G20" t="s">
        <v>3100</v>
      </c>
      <c r="H20" s="1" t="s">
        <v>46</v>
      </c>
      <c r="I20" s="1" t="s">
        <v>13</v>
      </c>
      <c r="J20" s="1">
        <f t="shared" si="0"/>
        <v>4</v>
      </c>
      <c r="K20" s="1">
        <f>VLOOKUP($A20,Parametre!$A$5:$G$29,MATCH($G20,Parametre!$B$4:$G$4,0)+1,FALSE)</f>
        <v>42</v>
      </c>
      <c r="L20" s="3">
        <f t="shared" si="1"/>
        <v>-38</v>
      </c>
      <c r="M20" s="4">
        <f>VLOOKUP($A20,Parametre!$A$5:$H$29,8,FALSE)</f>
        <v>1.0399999999999998</v>
      </c>
      <c r="N20" s="4">
        <f t="shared" si="2"/>
        <v>174.71999999999997</v>
      </c>
      <c r="O20" s="4" t="s">
        <v>3098</v>
      </c>
      <c r="P20">
        <f>VLOOKUP($G20,Parametre!$K$4:$L$9,2,FALSE)</f>
        <v>230</v>
      </c>
      <c r="Q20" s="4">
        <f t="shared" si="3"/>
        <v>1383.0994800000001</v>
      </c>
    </row>
    <row r="21" spans="1:17" x14ac:dyDescent="0.25">
      <c r="A21" t="s">
        <v>2</v>
      </c>
      <c r="B21" t="s">
        <v>47</v>
      </c>
      <c r="C21" t="s">
        <v>52</v>
      </c>
      <c r="D21" t="s">
        <v>53</v>
      </c>
      <c r="E21" s="1" t="s">
        <v>11</v>
      </c>
      <c r="F21" t="s">
        <v>3095</v>
      </c>
      <c r="G21" t="s">
        <v>3100</v>
      </c>
      <c r="H21" s="1" t="s">
        <v>46</v>
      </c>
      <c r="I21" s="1" t="s">
        <v>23</v>
      </c>
      <c r="J21" s="1">
        <f t="shared" si="0"/>
        <v>1</v>
      </c>
      <c r="K21" s="1">
        <f>VLOOKUP($A21,Parametre!$A$5:$G$29,MATCH($G21,Parametre!$B$4:$G$4,0)+1,FALSE)</f>
        <v>42</v>
      </c>
      <c r="L21" s="3">
        <f t="shared" si="1"/>
        <v>-41</v>
      </c>
      <c r="M21" s="4">
        <f>VLOOKUP($A21,Parametre!$A$5:$H$29,8,FALSE)</f>
        <v>1.0399999999999998</v>
      </c>
      <c r="N21" s="4">
        <f t="shared" si="2"/>
        <v>29.119999999999994</v>
      </c>
      <c r="O21" s="4" t="s">
        <v>3098</v>
      </c>
      <c r="P21">
        <f>VLOOKUP($G21,Parametre!$K$4:$L$9,2,FALSE)</f>
        <v>230</v>
      </c>
      <c r="Q21" s="4">
        <f t="shared" si="3"/>
        <v>922.06632000000002</v>
      </c>
    </row>
    <row r="22" spans="1:17" x14ac:dyDescent="0.25">
      <c r="A22" t="s">
        <v>2</v>
      </c>
      <c r="B22" t="s">
        <v>47</v>
      </c>
      <c r="C22" t="s">
        <v>54</v>
      </c>
      <c r="D22" t="s">
        <v>55</v>
      </c>
      <c r="E22" s="1" t="s">
        <v>11</v>
      </c>
      <c r="F22" t="s">
        <v>3095</v>
      </c>
      <c r="G22" t="s">
        <v>3100</v>
      </c>
      <c r="H22" s="1" t="s">
        <v>46</v>
      </c>
      <c r="I22" s="1" t="s">
        <v>11</v>
      </c>
      <c r="J22" s="1">
        <f t="shared" si="0"/>
        <v>3</v>
      </c>
      <c r="K22" s="1">
        <f>VLOOKUP($A22,Parametre!$A$5:$G$29,MATCH($G22,Parametre!$B$4:$G$4,0)+1,FALSE)</f>
        <v>42</v>
      </c>
      <c r="L22" s="3">
        <f t="shared" si="1"/>
        <v>-39</v>
      </c>
      <c r="M22" s="4">
        <f>VLOOKUP($A22,Parametre!$A$5:$H$29,8,FALSE)</f>
        <v>1.0399999999999998</v>
      </c>
      <c r="N22" s="4">
        <f t="shared" si="2"/>
        <v>87.359999999999985</v>
      </c>
      <c r="O22" s="4" t="s">
        <v>3098</v>
      </c>
      <c r="P22">
        <f>VLOOKUP($G22,Parametre!$K$4:$L$9,2,FALSE)</f>
        <v>230</v>
      </c>
      <c r="Q22" s="4">
        <f t="shared" si="3"/>
        <v>922.06632000000002</v>
      </c>
    </row>
    <row r="23" spans="1:17" x14ac:dyDescent="0.25">
      <c r="A23" t="s">
        <v>2</v>
      </c>
      <c r="B23" t="s">
        <v>47</v>
      </c>
      <c r="C23" t="s">
        <v>56</v>
      </c>
      <c r="D23" t="s">
        <v>57</v>
      </c>
      <c r="E23" s="1" t="s">
        <v>13</v>
      </c>
      <c r="F23" t="s">
        <v>3095</v>
      </c>
      <c r="G23" t="s">
        <v>3100</v>
      </c>
      <c r="H23" s="1" t="s">
        <v>23</v>
      </c>
      <c r="I23" s="1" t="s">
        <v>46</v>
      </c>
      <c r="J23" s="1">
        <f t="shared" si="0"/>
        <v>1</v>
      </c>
      <c r="K23" s="1">
        <f>VLOOKUP($A23,Parametre!$A$5:$G$29,MATCH($G23,Parametre!$B$4:$G$4,0)+1,FALSE)</f>
        <v>42</v>
      </c>
      <c r="L23" s="3">
        <f t="shared" si="1"/>
        <v>-41</v>
      </c>
      <c r="M23" s="4">
        <f>VLOOKUP($A23,Parametre!$A$5:$H$29,8,FALSE)</f>
        <v>1.0399999999999998</v>
      </c>
      <c r="N23" s="4">
        <f t="shared" si="2"/>
        <v>43.679999999999993</v>
      </c>
      <c r="O23" s="4" t="s">
        <v>3098</v>
      </c>
      <c r="P23">
        <f>VLOOKUP($G23,Parametre!$K$4:$L$9,2,FALSE)</f>
        <v>230</v>
      </c>
      <c r="Q23" s="4">
        <f t="shared" si="3"/>
        <v>1383.0994800000001</v>
      </c>
    </row>
    <row r="24" spans="1:17" x14ac:dyDescent="0.25">
      <c r="A24" t="s">
        <v>2</v>
      </c>
      <c r="B24" t="s">
        <v>47</v>
      </c>
      <c r="C24" t="s">
        <v>58</v>
      </c>
      <c r="D24" t="s">
        <v>59</v>
      </c>
      <c r="E24" s="1" t="s">
        <v>11</v>
      </c>
      <c r="F24" t="s">
        <v>3095</v>
      </c>
      <c r="G24" t="s">
        <v>3100</v>
      </c>
      <c r="H24" s="1" t="s">
        <v>23</v>
      </c>
      <c r="I24" s="1" t="s">
        <v>46</v>
      </c>
      <c r="J24" s="1">
        <f t="shared" si="0"/>
        <v>1</v>
      </c>
      <c r="K24" s="1">
        <f>VLOOKUP($A24,Parametre!$A$5:$G$29,MATCH($G24,Parametre!$B$4:$G$4,0)+1,FALSE)</f>
        <v>42</v>
      </c>
      <c r="L24" s="3">
        <f t="shared" si="1"/>
        <v>-41</v>
      </c>
      <c r="M24" s="4">
        <f>VLOOKUP($A24,Parametre!$A$5:$H$29,8,FALSE)</f>
        <v>1.0399999999999998</v>
      </c>
      <c r="N24" s="4">
        <f t="shared" si="2"/>
        <v>29.119999999999994</v>
      </c>
      <c r="O24" s="4" t="s">
        <v>3098</v>
      </c>
      <c r="P24">
        <f>VLOOKUP($G24,Parametre!$K$4:$L$9,2,FALSE)</f>
        <v>230</v>
      </c>
      <c r="Q24" s="4">
        <f t="shared" si="3"/>
        <v>922.06632000000002</v>
      </c>
    </row>
    <row r="25" spans="1:17" x14ac:dyDescent="0.25">
      <c r="A25" t="s">
        <v>2</v>
      </c>
      <c r="B25" t="s">
        <v>47</v>
      </c>
      <c r="C25" t="s">
        <v>60</v>
      </c>
      <c r="D25" t="s">
        <v>61</v>
      </c>
      <c r="E25" s="1" t="s">
        <v>11</v>
      </c>
      <c r="F25" t="s">
        <v>3095</v>
      </c>
      <c r="G25" t="s">
        <v>3100</v>
      </c>
      <c r="H25" s="1" t="s">
        <v>23</v>
      </c>
      <c r="I25" s="1" t="s">
        <v>46</v>
      </c>
      <c r="J25" s="1">
        <f t="shared" si="0"/>
        <v>1</v>
      </c>
      <c r="K25" s="1">
        <f>VLOOKUP($A25,Parametre!$A$5:$G$29,MATCH($G25,Parametre!$B$4:$G$4,0)+1,FALSE)</f>
        <v>42</v>
      </c>
      <c r="L25" s="3">
        <f t="shared" si="1"/>
        <v>-41</v>
      </c>
      <c r="M25" s="4">
        <f>VLOOKUP($A25,Parametre!$A$5:$H$29,8,FALSE)</f>
        <v>1.0399999999999998</v>
      </c>
      <c r="N25" s="4">
        <f t="shared" si="2"/>
        <v>29.119999999999994</v>
      </c>
      <c r="O25" s="4" t="s">
        <v>3098</v>
      </c>
      <c r="P25">
        <f>VLOOKUP($G25,Parametre!$K$4:$L$9,2,FALSE)</f>
        <v>230</v>
      </c>
      <c r="Q25" s="4">
        <f t="shared" si="3"/>
        <v>922.06632000000002</v>
      </c>
    </row>
    <row r="26" spans="1:17" x14ac:dyDescent="0.25">
      <c r="A26" t="s">
        <v>2</v>
      </c>
      <c r="B26" t="s">
        <v>47</v>
      </c>
      <c r="C26" t="s">
        <v>62</v>
      </c>
      <c r="D26" t="s">
        <v>63</v>
      </c>
      <c r="E26" s="1" t="s">
        <v>13</v>
      </c>
      <c r="F26" t="s">
        <v>3095</v>
      </c>
      <c r="G26" t="s">
        <v>3100</v>
      </c>
      <c r="H26" s="1" t="s">
        <v>23</v>
      </c>
      <c r="I26" s="1" t="s">
        <v>46</v>
      </c>
      <c r="J26" s="1">
        <f t="shared" si="0"/>
        <v>1</v>
      </c>
      <c r="K26" s="1">
        <f>VLOOKUP($A26,Parametre!$A$5:$G$29,MATCH($G26,Parametre!$B$4:$G$4,0)+1,FALSE)</f>
        <v>42</v>
      </c>
      <c r="L26" s="3">
        <f t="shared" si="1"/>
        <v>-41</v>
      </c>
      <c r="M26" s="4">
        <f>VLOOKUP($A26,Parametre!$A$5:$H$29,8,FALSE)</f>
        <v>1.0399999999999998</v>
      </c>
      <c r="N26" s="4">
        <f t="shared" si="2"/>
        <v>43.679999999999993</v>
      </c>
      <c r="O26" s="4" t="s">
        <v>3098</v>
      </c>
      <c r="P26">
        <f>VLOOKUP($G26,Parametre!$K$4:$L$9,2,FALSE)</f>
        <v>230</v>
      </c>
      <c r="Q26" s="4">
        <f t="shared" si="3"/>
        <v>1383.0994800000001</v>
      </c>
    </row>
    <row r="27" spans="1:17" x14ac:dyDescent="0.25">
      <c r="A27" t="s">
        <v>2</v>
      </c>
      <c r="B27" t="s">
        <v>47</v>
      </c>
      <c r="C27" t="s">
        <v>64</v>
      </c>
      <c r="D27" t="s">
        <v>65</v>
      </c>
      <c r="E27" s="1" t="s">
        <v>11</v>
      </c>
      <c r="F27" t="s">
        <v>3095</v>
      </c>
      <c r="G27" t="s">
        <v>3100</v>
      </c>
      <c r="H27" s="1" t="s">
        <v>23</v>
      </c>
      <c r="I27" s="1" t="s">
        <v>16</v>
      </c>
      <c r="J27" s="1">
        <f t="shared" si="0"/>
        <v>7</v>
      </c>
      <c r="K27" s="1">
        <f>VLOOKUP($A27,Parametre!$A$5:$G$29,MATCH($G27,Parametre!$B$4:$G$4,0)+1,FALSE)</f>
        <v>42</v>
      </c>
      <c r="L27" s="3">
        <f t="shared" si="1"/>
        <v>-35</v>
      </c>
      <c r="M27" s="4">
        <f>VLOOKUP($A27,Parametre!$A$5:$H$29,8,FALSE)</f>
        <v>1.0399999999999998</v>
      </c>
      <c r="N27" s="4">
        <f t="shared" si="2"/>
        <v>203.83999999999997</v>
      </c>
      <c r="O27" s="4" t="s">
        <v>3098</v>
      </c>
      <c r="P27">
        <f>VLOOKUP($G27,Parametre!$K$4:$L$9,2,FALSE)</f>
        <v>230</v>
      </c>
      <c r="Q27" s="4">
        <f t="shared" si="3"/>
        <v>922.06632000000002</v>
      </c>
    </row>
    <row r="28" spans="1:17" x14ac:dyDescent="0.25">
      <c r="A28" t="s">
        <v>2</v>
      </c>
      <c r="B28" t="s">
        <v>47</v>
      </c>
      <c r="C28" t="s">
        <v>66</v>
      </c>
      <c r="D28" t="s">
        <v>67</v>
      </c>
      <c r="E28" s="1" t="s">
        <v>13</v>
      </c>
      <c r="F28" t="s">
        <v>3095</v>
      </c>
      <c r="G28" t="s">
        <v>3100</v>
      </c>
      <c r="H28" s="1" t="s">
        <v>23</v>
      </c>
      <c r="I28" s="1" t="s">
        <v>46</v>
      </c>
      <c r="J28" s="1">
        <f t="shared" si="0"/>
        <v>1</v>
      </c>
      <c r="K28" s="1">
        <f>VLOOKUP($A28,Parametre!$A$5:$G$29,MATCH($G28,Parametre!$B$4:$G$4,0)+1,FALSE)</f>
        <v>42</v>
      </c>
      <c r="L28" s="3">
        <f t="shared" si="1"/>
        <v>-41</v>
      </c>
      <c r="M28" s="4">
        <f>VLOOKUP($A28,Parametre!$A$5:$H$29,8,FALSE)</f>
        <v>1.0399999999999998</v>
      </c>
      <c r="N28" s="4">
        <f t="shared" si="2"/>
        <v>43.679999999999993</v>
      </c>
      <c r="O28" s="4" t="s">
        <v>3098</v>
      </c>
      <c r="P28">
        <f>VLOOKUP($G28,Parametre!$K$4:$L$9,2,FALSE)</f>
        <v>230</v>
      </c>
      <c r="Q28" s="4">
        <f t="shared" si="3"/>
        <v>1383.0994800000001</v>
      </c>
    </row>
    <row r="29" spans="1:17" x14ac:dyDescent="0.25">
      <c r="A29" t="s">
        <v>2</v>
      </c>
      <c r="B29" t="s">
        <v>47</v>
      </c>
      <c r="C29" t="s">
        <v>68</v>
      </c>
      <c r="D29" t="s">
        <v>69</v>
      </c>
      <c r="E29" s="1" t="s">
        <v>11</v>
      </c>
      <c r="F29" t="s">
        <v>3095</v>
      </c>
      <c r="G29" t="s">
        <v>3100</v>
      </c>
      <c r="H29" s="1" t="s">
        <v>8</v>
      </c>
      <c r="I29" s="1" t="s">
        <v>6</v>
      </c>
      <c r="J29" s="1">
        <f t="shared" si="0"/>
        <v>9</v>
      </c>
      <c r="K29" s="1">
        <f>VLOOKUP($A29,Parametre!$A$5:$G$29,MATCH($G29,Parametre!$B$4:$G$4,0)+1,FALSE)</f>
        <v>42</v>
      </c>
      <c r="L29" s="3">
        <f t="shared" si="1"/>
        <v>-33</v>
      </c>
      <c r="M29" s="4">
        <f>VLOOKUP($A29,Parametre!$A$5:$H$29,8,FALSE)</f>
        <v>1.0399999999999998</v>
      </c>
      <c r="N29" s="4">
        <f t="shared" si="2"/>
        <v>262.07999999999993</v>
      </c>
      <c r="O29" s="4" t="s">
        <v>3098</v>
      </c>
      <c r="P29">
        <f>VLOOKUP($G29,Parametre!$K$4:$L$9,2,FALSE)</f>
        <v>230</v>
      </c>
      <c r="Q29" s="4">
        <f t="shared" si="3"/>
        <v>922.06632000000002</v>
      </c>
    </row>
    <row r="30" spans="1:17" x14ac:dyDescent="0.25">
      <c r="A30" t="s">
        <v>2</v>
      </c>
      <c r="B30" t="s">
        <v>47</v>
      </c>
      <c r="C30" t="s">
        <v>70</v>
      </c>
      <c r="D30" t="s">
        <v>71</v>
      </c>
      <c r="E30" s="1" t="s">
        <v>11</v>
      </c>
      <c r="F30" t="s">
        <v>3095</v>
      </c>
      <c r="G30" t="s">
        <v>3100</v>
      </c>
      <c r="H30" s="1" t="s">
        <v>46</v>
      </c>
      <c r="I30" s="1" t="s">
        <v>23</v>
      </c>
      <c r="J30" s="1">
        <f t="shared" si="0"/>
        <v>1</v>
      </c>
      <c r="K30" s="1">
        <f>VLOOKUP($A30,Parametre!$A$5:$G$29,MATCH($G30,Parametre!$B$4:$G$4,0)+1,FALSE)</f>
        <v>42</v>
      </c>
      <c r="L30" s="3">
        <f t="shared" si="1"/>
        <v>-41</v>
      </c>
      <c r="M30" s="4">
        <f>VLOOKUP($A30,Parametre!$A$5:$H$29,8,FALSE)</f>
        <v>1.0399999999999998</v>
      </c>
      <c r="N30" s="4">
        <f t="shared" si="2"/>
        <v>29.119999999999994</v>
      </c>
      <c r="O30" s="4" t="s">
        <v>3098</v>
      </c>
      <c r="P30">
        <f>VLOOKUP($G30,Parametre!$K$4:$L$9,2,FALSE)</f>
        <v>230</v>
      </c>
      <c r="Q30" s="4">
        <f t="shared" si="3"/>
        <v>922.06632000000002</v>
      </c>
    </row>
    <row r="31" spans="1:17" x14ac:dyDescent="0.25">
      <c r="A31" t="s">
        <v>2</v>
      </c>
      <c r="B31" t="s">
        <v>47</v>
      </c>
      <c r="C31" t="s">
        <v>72</v>
      </c>
      <c r="D31" t="s">
        <v>73</v>
      </c>
      <c r="E31" s="1" t="s">
        <v>11</v>
      </c>
      <c r="F31" t="s">
        <v>3095</v>
      </c>
      <c r="G31" t="s">
        <v>3100</v>
      </c>
      <c r="H31" s="1" t="s">
        <v>46</v>
      </c>
      <c r="I31" s="1" t="s">
        <v>46</v>
      </c>
      <c r="J31" s="1">
        <f t="shared" si="0"/>
        <v>2</v>
      </c>
      <c r="K31" s="1">
        <f>VLOOKUP($A31,Parametre!$A$5:$G$29,MATCH($G31,Parametre!$B$4:$G$4,0)+1,FALSE)</f>
        <v>42</v>
      </c>
      <c r="L31" s="3">
        <f t="shared" si="1"/>
        <v>-40</v>
      </c>
      <c r="M31" s="4">
        <f>VLOOKUP($A31,Parametre!$A$5:$H$29,8,FALSE)</f>
        <v>1.0399999999999998</v>
      </c>
      <c r="N31" s="4">
        <f t="shared" si="2"/>
        <v>58.239999999999988</v>
      </c>
      <c r="O31" s="4" t="s">
        <v>3098</v>
      </c>
      <c r="P31">
        <f>VLOOKUP($G31,Parametre!$K$4:$L$9,2,FALSE)</f>
        <v>230</v>
      </c>
      <c r="Q31" s="4">
        <f t="shared" si="3"/>
        <v>922.06632000000002</v>
      </c>
    </row>
    <row r="32" spans="1:17" x14ac:dyDescent="0.25">
      <c r="A32" t="s">
        <v>2</v>
      </c>
      <c r="B32" t="s">
        <v>47</v>
      </c>
      <c r="C32" t="s">
        <v>74</v>
      </c>
      <c r="D32" t="s">
        <v>75</v>
      </c>
      <c r="E32" s="1" t="s">
        <v>11</v>
      </c>
      <c r="F32" t="s">
        <v>3095</v>
      </c>
      <c r="G32" t="s">
        <v>3100</v>
      </c>
      <c r="H32" s="1" t="s">
        <v>11</v>
      </c>
      <c r="I32" s="1" t="s">
        <v>11</v>
      </c>
      <c r="J32" s="1">
        <f t="shared" si="0"/>
        <v>4</v>
      </c>
      <c r="K32" s="1">
        <f>VLOOKUP($A32,Parametre!$A$5:$G$29,MATCH($G32,Parametre!$B$4:$G$4,0)+1,FALSE)</f>
        <v>42</v>
      </c>
      <c r="L32" s="3">
        <f t="shared" si="1"/>
        <v>-38</v>
      </c>
      <c r="M32" s="4">
        <f>VLOOKUP($A32,Parametre!$A$5:$H$29,8,FALSE)</f>
        <v>1.0399999999999998</v>
      </c>
      <c r="N32" s="4">
        <f t="shared" si="2"/>
        <v>116.47999999999998</v>
      </c>
      <c r="O32" s="4" t="s">
        <v>3098</v>
      </c>
      <c r="P32">
        <f>VLOOKUP($G32,Parametre!$K$4:$L$9,2,FALSE)</f>
        <v>230</v>
      </c>
      <c r="Q32" s="4">
        <f t="shared" si="3"/>
        <v>922.06632000000002</v>
      </c>
    </row>
    <row r="33" spans="1:17" x14ac:dyDescent="0.25">
      <c r="A33" t="s">
        <v>2</v>
      </c>
      <c r="B33" t="s">
        <v>47</v>
      </c>
      <c r="C33" t="s">
        <v>76</v>
      </c>
      <c r="D33" t="s">
        <v>77</v>
      </c>
      <c r="E33" s="1" t="s">
        <v>13</v>
      </c>
      <c r="F33" t="s">
        <v>3095</v>
      </c>
      <c r="G33" t="s">
        <v>3100</v>
      </c>
      <c r="H33" s="1" t="s">
        <v>11</v>
      </c>
      <c r="I33" s="1" t="s">
        <v>13</v>
      </c>
      <c r="J33" s="1">
        <f t="shared" si="0"/>
        <v>5</v>
      </c>
      <c r="K33" s="1">
        <f>VLOOKUP($A33,Parametre!$A$5:$G$29,MATCH($G33,Parametre!$B$4:$G$4,0)+1,FALSE)</f>
        <v>42</v>
      </c>
      <c r="L33" s="3">
        <f t="shared" si="1"/>
        <v>-37</v>
      </c>
      <c r="M33" s="4">
        <f>VLOOKUP($A33,Parametre!$A$5:$H$29,8,FALSE)</f>
        <v>1.0399999999999998</v>
      </c>
      <c r="N33" s="4">
        <f t="shared" si="2"/>
        <v>218.39999999999995</v>
      </c>
      <c r="O33" s="4" t="s">
        <v>3098</v>
      </c>
      <c r="P33">
        <f>VLOOKUP($G33,Parametre!$K$4:$L$9,2,FALSE)</f>
        <v>230</v>
      </c>
      <c r="Q33" s="4">
        <f t="shared" si="3"/>
        <v>1383.0994800000001</v>
      </c>
    </row>
    <row r="34" spans="1:17" x14ac:dyDescent="0.25">
      <c r="A34" t="s">
        <v>2</v>
      </c>
      <c r="B34" t="s">
        <v>47</v>
      </c>
      <c r="C34" t="s">
        <v>78</v>
      </c>
      <c r="D34" t="s">
        <v>79</v>
      </c>
      <c r="E34" s="1" t="s">
        <v>11</v>
      </c>
      <c r="F34" t="s">
        <v>3095</v>
      </c>
      <c r="G34" t="s">
        <v>3100</v>
      </c>
      <c r="H34" s="1" t="s">
        <v>23</v>
      </c>
      <c r="I34" s="1" t="s">
        <v>46</v>
      </c>
      <c r="J34" s="1">
        <f t="shared" si="0"/>
        <v>1</v>
      </c>
      <c r="K34" s="1">
        <f>VLOOKUP($A34,Parametre!$A$5:$G$29,MATCH($G34,Parametre!$B$4:$G$4,0)+1,FALSE)</f>
        <v>42</v>
      </c>
      <c r="L34" s="3">
        <f t="shared" si="1"/>
        <v>-41</v>
      </c>
      <c r="M34" s="4">
        <f>VLOOKUP($A34,Parametre!$A$5:$H$29,8,FALSE)</f>
        <v>1.0399999999999998</v>
      </c>
      <c r="N34" s="4">
        <f t="shared" si="2"/>
        <v>29.119999999999994</v>
      </c>
      <c r="O34" s="4" t="s">
        <v>3098</v>
      </c>
      <c r="P34">
        <f>VLOOKUP($G34,Parametre!$K$4:$L$9,2,FALSE)</f>
        <v>230</v>
      </c>
      <c r="Q34" s="4">
        <f t="shared" si="3"/>
        <v>922.06632000000002</v>
      </c>
    </row>
    <row r="35" spans="1:17" x14ac:dyDescent="0.25">
      <c r="A35" t="s">
        <v>2</v>
      </c>
      <c r="B35" t="s">
        <v>47</v>
      </c>
      <c r="C35" t="s">
        <v>80</v>
      </c>
      <c r="D35" t="s">
        <v>81</v>
      </c>
      <c r="E35" s="1" t="s">
        <v>13</v>
      </c>
      <c r="F35" t="s">
        <v>3095</v>
      </c>
      <c r="G35" t="s">
        <v>3100</v>
      </c>
      <c r="H35" s="1" t="s">
        <v>23</v>
      </c>
      <c r="I35" s="1" t="s">
        <v>46</v>
      </c>
      <c r="J35" s="1">
        <f t="shared" si="0"/>
        <v>1</v>
      </c>
      <c r="K35" s="1">
        <f>VLOOKUP($A35,Parametre!$A$5:$G$29,MATCH($G35,Parametre!$B$4:$G$4,0)+1,FALSE)</f>
        <v>42</v>
      </c>
      <c r="L35" s="3">
        <f t="shared" si="1"/>
        <v>-41</v>
      </c>
      <c r="M35" s="4">
        <f>VLOOKUP($A35,Parametre!$A$5:$H$29,8,FALSE)</f>
        <v>1.0399999999999998</v>
      </c>
      <c r="N35" s="4">
        <f t="shared" si="2"/>
        <v>43.679999999999993</v>
      </c>
      <c r="O35" s="4" t="s">
        <v>3098</v>
      </c>
      <c r="P35">
        <f>VLOOKUP($G35,Parametre!$K$4:$L$9,2,FALSE)</f>
        <v>230</v>
      </c>
      <c r="Q35" s="4">
        <f t="shared" si="3"/>
        <v>1383.0994800000001</v>
      </c>
    </row>
    <row r="36" spans="1:17" x14ac:dyDescent="0.25">
      <c r="A36" t="s">
        <v>2</v>
      </c>
      <c r="B36" t="s">
        <v>47</v>
      </c>
      <c r="C36" t="s">
        <v>82</v>
      </c>
      <c r="D36" t="s">
        <v>83</v>
      </c>
      <c r="E36" s="1" t="s">
        <v>11</v>
      </c>
      <c r="F36" t="s">
        <v>3095</v>
      </c>
      <c r="G36" t="s">
        <v>3100</v>
      </c>
      <c r="H36" s="1" t="s">
        <v>46</v>
      </c>
      <c r="I36" s="1" t="s">
        <v>23</v>
      </c>
      <c r="J36" s="1">
        <f t="shared" si="0"/>
        <v>1</v>
      </c>
      <c r="K36" s="1">
        <f>VLOOKUP($A36,Parametre!$A$5:$G$29,MATCH($G36,Parametre!$B$4:$G$4,0)+1,FALSE)</f>
        <v>42</v>
      </c>
      <c r="L36" s="3">
        <f t="shared" si="1"/>
        <v>-41</v>
      </c>
      <c r="M36" s="4">
        <f>VLOOKUP($A36,Parametre!$A$5:$H$29,8,FALSE)</f>
        <v>1.0399999999999998</v>
      </c>
      <c r="N36" s="4">
        <f t="shared" si="2"/>
        <v>29.119999999999994</v>
      </c>
      <c r="O36" s="4" t="s">
        <v>3098</v>
      </c>
      <c r="P36">
        <f>VLOOKUP($G36,Parametre!$K$4:$L$9,2,FALSE)</f>
        <v>230</v>
      </c>
      <c r="Q36" s="4">
        <f t="shared" si="3"/>
        <v>922.06632000000002</v>
      </c>
    </row>
    <row r="37" spans="1:17" x14ac:dyDescent="0.25">
      <c r="A37" t="s">
        <v>2</v>
      </c>
      <c r="B37" t="s">
        <v>47</v>
      </c>
      <c r="C37" t="s">
        <v>84</v>
      </c>
      <c r="D37" t="s">
        <v>85</v>
      </c>
      <c r="E37" s="1" t="s">
        <v>11</v>
      </c>
      <c r="F37" t="s">
        <v>3095</v>
      </c>
      <c r="G37" t="s">
        <v>3100</v>
      </c>
      <c r="H37" s="1" t="s">
        <v>23</v>
      </c>
      <c r="I37" s="1" t="s">
        <v>46</v>
      </c>
      <c r="J37" s="1">
        <f t="shared" si="0"/>
        <v>1</v>
      </c>
      <c r="K37" s="1">
        <f>VLOOKUP($A37,Parametre!$A$5:$G$29,MATCH($G37,Parametre!$B$4:$G$4,0)+1,FALSE)</f>
        <v>42</v>
      </c>
      <c r="L37" s="3">
        <f t="shared" si="1"/>
        <v>-41</v>
      </c>
      <c r="M37" s="4">
        <f>VLOOKUP($A37,Parametre!$A$5:$H$29,8,FALSE)</f>
        <v>1.0399999999999998</v>
      </c>
      <c r="N37" s="4">
        <f t="shared" si="2"/>
        <v>29.119999999999994</v>
      </c>
      <c r="O37" s="4" t="s">
        <v>3098</v>
      </c>
      <c r="P37">
        <f>VLOOKUP($G37,Parametre!$K$4:$L$9,2,FALSE)</f>
        <v>230</v>
      </c>
      <c r="Q37" s="4">
        <f t="shared" si="3"/>
        <v>922.06632000000002</v>
      </c>
    </row>
    <row r="38" spans="1:17" x14ac:dyDescent="0.25">
      <c r="A38" t="s">
        <v>2</v>
      </c>
      <c r="B38" t="s">
        <v>47</v>
      </c>
      <c r="C38" t="s">
        <v>86</v>
      </c>
      <c r="D38" t="s">
        <v>87</v>
      </c>
      <c r="E38" s="1" t="s">
        <v>13</v>
      </c>
      <c r="F38" t="s">
        <v>3095</v>
      </c>
      <c r="G38" t="s">
        <v>3100</v>
      </c>
      <c r="H38" s="1" t="s">
        <v>46</v>
      </c>
      <c r="I38" s="1" t="s">
        <v>46</v>
      </c>
      <c r="J38" s="1">
        <f t="shared" si="0"/>
        <v>2</v>
      </c>
      <c r="K38" s="1">
        <f>VLOOKUP($A38,Parametre!$A$5:$G$29,MATCH($G38,Parametre!$B$4:$G$4,0)+1,FALSE)</f>
        <v>42</v>
      </c>
      <c r="L38" s="3">
        <f t="shared" si="1"/>
        <v>-40</v>
      </c>
      <c r="M38" s="4">
        <f>VLOOKUP($A38,Parametre!$A$5:$H$29,8,FALSE)</f>
        <v>1.0399999999999998</v>
      </c>
      <c r="N38" s="4">
        <f t="shared" si="2"/>
        <v>87.359999999999985</v>
      </c>
      <c r="O38" s="4" t="s">
        <v>3098</v>
      </c>
      <c r="P38">
        <f>VLOOKUP($G38,Parametre!$K$4:$L$9,2,FALSE)</f>
        <v>230</v>
      </c>
      <c r="Q38" s="4">
        <f t="shared" si="3"/>
        <v>1383.0994800000001</v>
      </c>
    </row>
    <row r="39" spans="1:17" x14ac:dyDescent="0.25">
      <c r="A39" t="s">
        <v>2</v>
      </c>
      <c r="B39" t="s">
        <v>88</v>
      </c>
      <c r="C39" t="s">
        <v>89</v>
      </c>
      <c r="D39" t="s">
        <v>90</v>
      </c>
      <c r="E39" s="1" t="s">
        <v>13</v>
      </c>
      <c r="F39" t="s">
        <v>3095</v>
      </c>
      <c r="G39" t="s">
        <v>3100</v>
      </c>
      <c r="H39" s="1" t="s">
        <v>32</v>
      </c>
      <c r="I39" s="1" t="s">
        <v>23</v>
      </c>
      <c r="J39" s="1">
        <f t="shared" si="0"/>
        <v>8</v>
      </c>
      <c r="K39" s="1">
        <f>VLOOKUP($A39,Parametre!$A$5:$G$29,MATCH($G39,Parametre!$B$4:$G$4,0)+1,FALSE)</f>
        <v>42</v>
      </c>
      <c r="L39" s="3">
        <f t="shared" si="1"/>
        <v>-34</v>
      </c>
      <c r="M39" s="4">
        <f>VLOOKUP($A39,Parametre!$A$5:$H$29,8,FALSE)</f>
        <v>1.0399999999999998</v>
      </c>
      <c r="N39" s="4">
        <f t="shared" si="2"/>
        <v>349.43999999999994</v>
      </c>
      <c r="O39" s="4" t="s">
        <v>3098</v>
      </c>
      <c r="P39">
        <f>VLOOKUP($G39,Parametre!$K$4:$L$9,2,FALSE)</f>
        <v>230</v>
      </c>
      <c r="Q39" s="4">
        <f t="shared" si="3"/>
        <v>1383.0994800000001</v>
      </c>
    </row>
    <row r="40" spans="1:17" x14ac:dyDescent="0.25">
      <c r="A40" t="s">
        <v>2</v>
      </c>
      <c r="B40" t="s">
        <v>88</v>
      </c>
      <c r="C40" t="s">
        <v>91</v>
      </c>
      <c r="D40" t="s">
        <v>92</v>
      </c>
      <c r="E40" s="1" t="s">
        <v>13</v>
      </c>
      <c r="F40" t="s">
        <v>3095</v>
      </c>
      <c r="G40" t="s">
        <v>3100</v>
      </c>
      <c r="H40" s="1" t="s">
        <v>46</v>
      </c>
      <c r="I40" s="1" t="s">
        <v>23</v>
      </c>
      <c r="J40" s="1">
        <f t="shared" si="0"/>
        <v>1</v>
      </c>
      <c r="K40" s="1">
        <f>VLOOKUP($A40,Parametre!$A$5:$G$29,MATCH($G40,Parametre!$B$4:$G$4,0)+1,FALSE)</f>
        <v>42</v>
      </c>
      <c r="L40" s="3">
        <f t="shared" si="1"/>
        <v>-41</v>
      </c>
      <c r="M40" s="4">
        <f>VLOOKUP($A40,Parametre!$A$5:$H$29,8,FALSE)</f>
        <v>1.0399999999999998</v>
      </c>
      <c r="N40" s="4">
        <f t="shared" si="2"/>
        <v>43.679999999999993</v>
      </c>
      <c r="O40" s="4" t="s">
        <v>3098</v>
      </c>
      <c r="P40">
        <f>VLOOKUP($G40,Parametre!$K$4:$L$9,2,FALSE)</f>
        <v>230</v>
      </c>
      <c r="Q40" s="4">
        <f t="shared" si="3"/>
        <v>1383.0994800000001</v>
      </c>
    </row>
    <row r="41" spans="1:17" x14ac:dyDescent="0.25">
      <c r="A41" t="s">
        <v>2</v>
      </c>
      <c r="B41" t="s">
        <v>88</v>
      </c>
      <c r="C41" t="s">
        <v>93</v>
      </c>
      <c r="D41" t="s">
        <v>94</v>
      </c>
      <c r="E41" s="1" t="s">
        <v>13</v>
      </c>
      <c r="F41" t="s">
        <v>3095</v>
      </c>
      <c r="G41" t="s">
        <v>3100</v>
      </c>
      <c r="H41" s="1" t="s">
        <v>46</v>
      </c>
      <c r="I41" s="1" t="s">
        <v>23</v>
      </c>
      <c r="J41" s="1">
        <f t="shared" si="0"/>
        <v>1</v>
      </c>
      <c r="K41" s="1">
        <f>VLOOKUP($A41,Parametre!$A$5:$G$29,MATCH($G41,Parametre!$B$4:$G$4,0)+1,FALSE)</f>
        <v>42</v>
      </c>
      <c r="L41" s="3">
        <f t="shared" si="1"/>
        <v>-41</v>
      </c>
      <c r="M41" s="4">
        <f>VLOOKUP($A41,Parametre!$A$5:$H$29,8,FALSE)</f>
        <v>1.0399999999999998</v>
      </c>
      <c r="N41" s="4">
        <f t="shared" si="2"/>
        <v>43.679999999999993</v>
      </c>
      <c r="O41" s="4" t="s">
        <v>3098</v>
      </c>
      <c r="P41">
        <f>VLOOKUP($G41,Parametre!$K$4:$L$9,2,FALSE)</f>
        <v>230</v>
      </c>
      <c r="Q41" s="4">
        <f t="shared" si="3"/>
        <v>1383.0994800000001</v>
      </c>
    </row>
    <row r="42" spans="1:17" x14ac:dyDescent="0.25">
      <c r="A42" t="s">
        <v>2</v>
      </c>
      <c r="B42" t="s">
        <v>88</v>
      </c>
      <c r="C42" t="s">
        <v>95</v>
      </c>
      <c r="D42" t="s">
        <v>96</v>
      </c>
      <c r="E42" s="1" t="s">
        <v>13</v>
      </c>
      <c r="F42" t="s">
        <v>3095</v>
      </c>
      <c r="G42" t="s">
        <v>3100</v>
      </c>
      <c r="H42" s="1" t="s">
        <v>46</v>
      </c>
      <c r="I42" s="1" t="s">
        <v>23</v>
      </c>
      <c r="J42" s="1">
        <f t="shared" si="0"/>
        <v>1</v>
      </c>
      <c r="K42" s="1">
        <f>VLOOKUP($A42,Parametre!$A$5:$G$29,MATCH($G42,Parametre!$B$4:$G$4,0)+1,FALSE)</f>
        <v>42</v>
      </c>
      <c r="L42" s="3">
        <f t="shared" si="1"/>
        <v>-41</v>
      </c>
      <c r="M42" s="4">
        <f>VLOOKUP($A42,Parametre!$A$5:$H$29,8,FALSE)</f>
        <v>1.0399999999999998</v>
      </c>
      <c r="N42" s="4">
        <f t="shared" si="2"/>
        <v>43.679999999999993</v>
      </c>
      <c r="O42" s="4" t="s">
        <v>3098</v>
      </c>
      <c r="P42">
        <f>VLOOKUP($G42,Parametre!$K$4:$L$9,2,FALSE)</f>
        <v>230</v>
      </c>
      <c r="Q42" s="4">
        <f t="shared" si="3"/>
        <v>1383.0994800000001</v>
      </c>
    </row>
    <row r="43" spans="1:17" x14ac:dyDescent="0.25">
      <c r="A43" t="s">
        <v>2</v>
      </c>
      <c r="B43" t="s">
        <v>88</v>
      </c>
      <c r="C43" t="s">
        <v>97</v>
      </c>
      <c r="D43" t="s">
        <v>98</v>
      </c>
      <c r="E43" s="1" t="s">
        <v>11</v>
      </c>
      <c r="F43" t="s">
        <v>3095</v>
      </c>
      <c r="G43" t="s">
        <v>3100</v>
      </c>
      <c r="H43" s="1" t="s">
        <v>46</v>
      </c>
      <c r="I43" s="1" t="s">
        <v>23</v>
      </c>
      <c r="J43" s="1">
        <f t="shared" si="0"/>
        <v>1</v>
      </c>
      <c r="K43" s="1">
        <f>VLOOKUP($A43,Parametre!$A$5:$G$29,MATCH($G43,Parametre!$B$4:$G$4,0)+1,FALSE)</f>
        <v>42</v>
      </c>
      <c r="L43" s="3">
        <f t="shared" si="1"/>
        <v>-41</v>
      </c>
      <c r="M43" s="4">
        <f>VLOOKUP($A43,Parametre!$A$5:$H$29,8,FALSE)</f>
        <v>1.0399999999999998</v>
      </c>
      <c r="N43" s="4">
        <f t="shared" si="2"/>
        <v>29.119999999999994</v>
      </c>
      <c r="O43" s="4" t="s">
        <v>3098</v>
      </c>
      <c r="P43">
        <f>VLOOKUP($G43,Parametre!$K$4:$L$9,2,FALSE)</f>
        <v>230</v>
      </c>
      <c r="Q43" s="4">
        <f t="shared" si="3"/>
        <v>922.06632000000002</v>
      </c>
    </row>
    <row r="44" spans="1:17" x14ac:dyDescent="0.25">
      <c r="A44" t="s">
        <v>2</v>
      </c>
      <c r="B44" t="s">
        <v>88</v>
      </c>
      <c r="C44" t="s">
        <v>99</v>
      </c>
      <c r="D44" t="s">
        <v>100</v>
      </c>
      <c r="E44" s="1" t="s">
        <v>8</v>
      </c>
      <c r="F44" t="s">
        <v>3095</v>
      </c>
      <c r="G44" t="s">
        <v>3100</v>
      </c>
      <c r="H44" s="1" t="s">
        <v>13</v>
      </c>
      <c r="I44" s="1" t="s">
        <v>23</v>
      </c>
      <c r="J44" s="1">
        <f t="shared" si="0"/>
        <v>3</v>
      </c>
      <c r="K44" s="1">
        <f>VLOOKUP($A44,Parametre!$A$5:$G$29,MATCH($G44,Parametre!$B$4:$G$4,0)+1,FALSE)</f>
        <v>42</v>
      </c>
      <c r="L44" s="3">
        <f t="shared" si="1"/>
        <v>-39</v>
      </c>
      <c r="M44" s="4">
        <f>VLOOKUP($A44,Parametre!$A$5:$H$29,8,FALSE)</f>
        <v>1.0399999999999998</v>
      </c>
      <c r="N44" s="4">
        <f t="shared" si="2"/>
        <v>218.39999999999995</v>
      </c>
      <c r="O44" s="4" t="s">
        <v>3098</v>
      </c>
      <c r="P44">
        <f>VLOOKUP($G44,Parametre!$K$4:$L$9,2,FALSE)</f>
        <v>230</v>
      </c>
      <c r="Q44" s="4">
        <f t="shared" si="3"/>
        <v>2305.1658000000002</v>
      </c>
    </row>
    <row r="45" spans="1:17" x14ac:dyDescent="0.25">
      <c r="A45" t="s">
        <v>2</v>
      </c>
      <c r="B45" t="s">
        <v>88</v>
      </c>
      <c r="C45" t="s">
        <v>101</v>
      </c>
      <c r="D45" t="s">
        <v>102</v>
      </c>
      <c r="E45" s="1" t="s">
        <v>13</v>
      </c>
      <c r="F45" t="s">
        <v>3095</v>
      </c>
      <c r="G45" t="s">
        <v>3100</v>
      </c>
      <c r="H45" s="1" t="s">
        <v>46</v>
      </c>
      <c r="I45" s="1" t="s">
        <v>23</v>
      </c>
      <c r="J45" s="1">
        <f t="shared" si="0"/>
        <v>1</v>
      </c>
      <c r="K45" s="1">
        <f>VLOOKUP($A45,Parametre!$A$5:$G$29,MATCH($G45,Parametre!$B$4:$G$4,0)+1,FALSE)</f>
        <v>42</v>
      </c>
      <c r="L45" s="3">
        <f t="shared" si="1"/>
        <v>-41</v>
      </c>
      <c r="M45" s="4">
        <f>VLOOKUP($A45,Parametre!$A$5:$H$29,8,FALSE)</f>
        <v>1.0399999999999998</v>
      </c>
      <c r="N45" s="4">
        <f t="shared" si="2"/>
        <v>43.679999999999993</v>
      </c>
      <c r="O45" s="4" t="s">
        <v>3098</v>
      </c>
      <c r="P45">
        <f>VLOOKUP($G45,Parametre!$K$4:$L$9,2,FALSE)</f>
        <v>230</v>
      </c>
      <c r="Q45" s="4">
        <f t="shared" si="3"/>
        <v>1383.0994800000001</v>
      </c>
    </row>
    <row r="46" spans="1:17" x14ac:dyDescent="0.25">
      <c r="A46" t="s">
        <v>2</v>
      </c>
      <c r="B46" t="s">
        <v>88</v>
      </c>
      <c r="C46" t="s">
        <v>103</v>
      </c>
      <c r="D46" t="s">
        <v>104</v>
      </c>
      <c r="E46" s="1" t="s">
        <v>13</v>
      </c>
      <c r="F46" t="s">
        <v>3095</v>
      </c>
      <c r="G46" t="s">
        <v>3100</v>
      </c>
      <c r="H46" s="1" t="s">
        <v>11</v>
      </c>
      <c r="I46" s="1" t="s">
        <v>23</v>
      </c>
      <c r="J46" s="1">
        <f t="shared" si="0"/>
        <v>2</v>
      </c>
      <c r="K46" s="1">
        <f>VLOOKUP($A46,Parametre!$A$5:$G$29,MATCH($G46,Parametre!$B$4:$G$4,0)+1,FALSE)</f>
        <v>42</v>
      </c>
      <c r="L46" s="3">
        <f t="shared" si="1"/>
        <v>-40</v>
      </c>
      <c r="M46" s="4">
        <f>VLOOKUP($A46,Parametre!$A$5:$H$29,8,FALSE)</f>
        <v>1.0399999999999998</v>
      </c>
      <c r="N46" s="4">
        <f t="shared" si="2"/>
        <v>87.359999999999985</v>
      </c>
      <c r="O46" s="4" t="s">
        <v>3098</v>
      </c>
      <c r="P46">
        <f>VLOOKUP($G46,Parametre!$K$4:$L$9,2,FALSE)</f>
        <v>230</v>
      </c>
      <c r="Q46" s="4">
        <f t="shared" si="3"/>
        <v>1383.0994800000001</v>
      </c>
    </row>
    <row r="47" spans="1:17" x14ac:dyDescent="0.25">
      <c r="A47" t="s">
        <v>2</v>
      </c>
      <c r="B47" t="s">
        <v>88</v>
      </c>
      <c r="C47" t="s">
        <v>105</v>
      </c>
      <c r="D47" t="s">
        <v>106</v>
      </c>
      <c r="E47" s="1" t="s">
        <v>11</v>
      </c>
      <c r="F47" t="s">
        <v>3095</v>
      </c>
      <c r="G47" t="s">
        <v>3100</v>
      </c>
      <c r="H47" s="1" t="s">
        <v>46</v>
      </c>
      <c r="I47" s="1" t="s">
        <v>23</v>
      </c>
      <c r="J47" s="1">
        <f t="shared" si="0"/>
        <v>1</v>
      </c>
      <c r="K47" s="1">
        <f>VLOOKUP($A47,Parametre!$A$5:$G$29,MATCH($G47,Parametre!$B$4:$G$4,0)+1,FALSE)</f>
        <v>42</v>
      </c>
      <c r="L47" s="3">
        <f t="shared" si="1"/>
        <v>-41</v>
      </c>
      <c r="M47" s="4">
        <f>VLOOKUP($A47,Parametre!$A$5:$H$29,8,FALSE)</f>
        <v>1.0399999999999998</v>
      </c>
      <c r="N47" s="4">
        <f t="shared" si="2"/>
        <v>29.119999999999994</v>
      </c>
      <c r="O47" s="4" t="s">
        <v>3098</v>
      </c>
      <c r="P47">
        <f>VLOOKUP($G47,Parametre!$K$4:$L$9,2,FALSE)</f>
        <v>230</v>
      </c>
      <c r="Q47" s="4">
        <f t="shared" si="3"/>
        <v>922.06632000000002</v>
      </c>
    </row>
    <row r="48" spans="1:17" x14ac:dyDescent="0.25">
      <c r="A48" t="s">
        <v>2</v>
      </c>
      <c r="B48" t="s">
        <v>88</v>
      </c>
      <c r="C48" t="s">
        <v>107</v>
      </c>
      <c r="D48" t="s">
        <v>108</v>
      </c>
      <c r="E48" s="1" t="s">
        <v>13</v>
      </c>
      <c r="F48" t="s">
        <v>3095</v>
      </c>
      <c r="G48" t="s">
        <v>3100</v>
      </c>
      <c r="H48" s="1" t="s">
        <v>46</v>
      </c>
      <c r="I48" s="1" t="s">
        <v>23</v>
      </c>
      <c r="J48" s="1">
        <f t="shared" si="0"/>
        <v>1</v>
      </c>
      <c r="K48" s="1">
        <f>VLOOKUP($A48,Parametre!$A$5:$G$29,MATCH($G48,Parametre!$B$4:$G$4,0)+1,FALSE)</f>
        <v>42</v>
      </c>
      <c r="L48" s="3">
        <f t="shared" si="1"/>
        <v>-41</v>
      </c>
      <c r="M48" s="4">
        <f>VLOOKUP($A48,Parametre!$A$5:$H$29,8,FALSE)</f>
        <v>1.0399999999999998</v>
      </c>
      <c r="N48" s="4">
        <f t="shared" si="2"/>
        <v>43.679999999999993</v>
      </c>
      <c r="O48" s="4" t="s">
        <v>3098</v>
      </c>
      <c r="P48">
        <f>VLOOKUP($G48,Parametre!$K$4:$L$9,2,FALSE)</f>
        <v>230</v>
      </c>
      <c r="Q48" s="4">
        <f t="shared" si="3"/>
        <v>1383.0994800000001</v>
      </c>
    </row>
    <row r="49" spans="1:17" x14ac:dyDescent="0.25">
      <c r="A49" t="s">
        <v>2</v>
      </c>
      <c r="B49" t="s">
        <v>88</v>
      </c>
      <c r="C49" t="s">
        <v>109</v>
      </c>
      <c r="D49" t="s">
        <v>110</v>
      </c>
      <c r="E49" s="1" t="s">
        <v>13</v>
      </c>
      <c r="F49" t="s">
        <v>3095</v>
      </c>
      <c r="G49" t="s">
        <v>3100</v>
      </c>
      <c r="H49" s="1" t="s">
        <v>46</v>
      </c>
      <c r="I49" s="1" t="s">
        <v>23</v>
      </c>
      <c r="J49" s="1">
        <f t="shared" si="0"/>
        <v>1</v>
      </c>
      <c r="K49" s="1">
        <f>VLOOKUP($A49,Parametre!$A$5:$G$29,MATCH($G49,Parametre!$B$4:$G$4,0)+1,FALSE)</f>
        <v>42</v>
      </c>
      <c r="L49" s="3">
        <f t="shared" si="1"/>
        <v>-41</v>
      </c>
      <c r="M49" s="4">
        <f>VLOOKUP($A49,Parametre!$A$5:$H$29,8,FALSE)</f>
        <v>1.0399999999999998</v>
      </c>
      <c r="N49" s="4">
        <f t="shared" si="2"/>
        <v>43.679999999999993</v>
      </c>
      <c r="O49" s="4" t="s">
        <v>3098</v>
      </c>
      <c r="P49">
        <f>VLOOKUP($G49,Parametre!$K$4:$L$9,2,FALSE)</f>
        <v>230</v>
      </c>
      <c r="Q49" s="4">
        <f t="shared" si="3"/>
        <v>1383.0994800000001</v>
      </c>
    </row>
    <row r="50" spans="1:17" x14ac:dyDescent="0.25">
      <c r="A50" t="s">
        <v>2</v>
      </c>
      <c r="B50" t="s">
        <v>88</v>
      </c>
      <c r="C50" t="s">
        <v>111</v>
      </c>
      <c r="D50" t="s">
        <v>112</v>
      </c>
      <c r="E50" s="1" t="s">
        <v>11</v>
      </c>
      <c r="F50" t="s">
        <v>3095</v>
      </c>
      <c r="G50" t="s">
        <v>3100</v>
      </c>
      <c r="H50" s="1" t="s">
        <v>16</v>
      </c>
      <c r="I50" s="1" t="s">
        <v>23</v>
      </c>
      <c r="J50" s="1">
        <f t="shared" si="0"/>
        <v>7</v>
      </c>
      <c r="K50" s="1">
        <f>VLOOKUP($A50,Parametre!$A$5:$G$29,MATCH($G50,Parametre!$B$4:$G$4,0)+1,FALSE)</f>
        <v>42</v>
      </c>
      <c r="L50" s="3">
        <f t="shared" si="1"/>
        <v>-35</v>
      </c>
      <c r="M50" s="4">
        <f>VLOOKUP($A50,Parametre!$A$5:$H$29,8,FALSE)</f>
        <v>1.0399999999999998</v>
      </c>
      <c r="N50" s="4">
        <f t="shared" si="2"/>
        <v>203.83999999999997</v>
      </c>
      <c r="O50" s="4" t="s">
        <v>3098</v>
      </c>
      <c r="P50">
        <f>VLOOKUP($G50,Parametre!$K$4:$L$9,2,FALSE)</f>
        <v>230</v>
      </c>
      <c r="Q50" s="4">
        <f t="shared" si="3"/>
        <v>922.06632000000002</v>
      </c>
    </row>
    <row r="51" spans="1:17" x14ac:dyDescent="0.25">
      <c r="A51" t="s">
        <v>2</v>
      </c>
      <c r="B51" t="s">
        <v>88</v>
      </c>
      <c r="C51" t="s">
        <v>113</v>
      </c>
      <c r="D51" t="s">
        <v>114</v>
      </c>
      <c r="E51" s="1" t="s">
        <v>11</v>
      </c>
      <c r="F51" t="s">
        <v>3095</v>
      </c>
      <c r="G51" t="s">
        <v>3100</v>
      </c>
      <c r="H51" s="1" t="s">
        <v>13</v>
      </c>
      <c r="I51" s="1" t="s">
        <v>23</v>
      </c>
      <c r="J51" s="1">
        <f t="shared" si="0"/>
        <v>3</v>
      </c>
      <c r="K51" s="1">
        <f>VLOOKUP($A51,Parametre!$A$5:$G$29,MATCH($G51,Parametre!$B$4:$G$4,0)+1,FALSE)</f>
        <v>42</v>
      </c>
      <c r="L51" s="3">
        <f t="shared" si="1"/>
        <v>-39</v>
      </c>
      <c r="M51" s="4">
        <f>VLOOKUP($A51,Parametre!$A$5:$H$29,8,FALSE)</f>
        <v>1.0399999999999998</v>
      </c>
      <c r="N51" s="4">
        <f t="shared" si="2"/>
        <v>87.359999999999985</v>
      </c>
      <c r="O51" s="4" t="s">
        <v>3098</v>
      </c>
      <c r="P51">
        <f>VLOOKUP($G51,Parametre!$K$4:$L$9,2,FALSE)</f>
        <v>230</v>
      </c>
      <c r="Q51" s="4">
        <f t="shared" si="3"/>
        <v>922.06632000000002</v>
      </c>
    </row>
    <row r="52" spans="1:17" x14ac:dyDescent="0.25">
      <c r="A52" t="s">
        <v>2</v>
      </c>
      <c r="B52" t="s">
        <v>88</v>
      </c>
      <c r="C52" t="s">
        <v>115</v>
      </c>
      <c r="D52" t="s">
        <v>116</v>
      </c>
      <c r="E52" s="1" t="s">
        <v>6</v>
      </c>
      <c r="F52" t="s">
        <v>3095</v>
      </c>
      <c r="G52" t="s">
        <v>3100</v>
      </c>
      <c r="H52" s="1" t="s">
        <v>46</v>
      </c>
      <c r="I52" s="1" t="s">
        <v>23</v>
      </c>
      <c r="J52" s="1">
        <f t="shared" si="0"/>
        <v>1</v>
      </c>
      <c r="K52" s="1">
        <f>VLOOKUP($A52,Parametre!$A$5:$G$29,MATCH($G52,Parametre!$B$4:$G$4,0)+1,FALSE)</f>
        <v>42</v>
      </c>
      <c r="L52" s="3">
        <f t="shared" si="1"/>
        <v>-41</v>
      </c>
      <c r="M52" s="4">
        <f>VLOOKUP($A52,Parametre!$A$5:$H$29,8,FALSE)</f>
        <v>1.0399999999999998</v>
      </c>
      <c r="N52" s="4">
        <f t="shared" si="2"/>
        <v>58.239999999999988</v>
      </c>
      <c r="O52" s="4" t="s">
        <v>3098</v>
      </c>
      <c r="P52">
        <f>VLOOKUP($G52,Parametre!$K$4:$L$9,2,FALSE)</f>
        <v>230</v>
      </c>
      <c r="Q52" s="4">
        <f t="shared" si="3"/>
        <v>1844.13264</v>
      </c>
    </row>
    <row r="53" spans="1:17" x14ac:dyDescent="0.25">
      <c r="A53" t="s">
        <v>2</v>
      </c>
      <c r="B53" t="s">
        <v>117</v>
      </c>
      <c r="C53" t="s">
        <v>118</v>
      </c>
      <c r="D53" t="s">
        <v>119</v>
      </c>
      <c r="E53" s="1" t="s">
        <v>13</v>
      </c>
      <c r="F53" t="s">
        <v>3095</v>
      </c>
      <c r="G53" t="s">
        <v>3100</v>
      </c>
      <c r="H53" s="1" t="s">
        <v>46</v>
      </c>
      <c r="I53" s="1" t="s">
        <v>11</v>
      </c>
      <c r="J53" s="1">
        <f t="shared" si="0"/>
        <v>3</v>
      </c>
      <c r="K53" s="1">
        <f>VLOOKUP($A53,Parametre!$A$5:$G$29,MATCH($G53,Parametre!$B$4:$G$4,0)+1,FALSE)</f>
        <v>42</v>
      </c>
      <c r="L53" s="3">
        <f t="shared" si="1"/>
        <v>-39</v>
      </c>
      <c r="M53" s="4">
        <f>VLOOKUP($A53,Parametre!$A$5:$H$29,8,FALSE)</f>
        <v>1.0399999999999998</v>
      </c>
      <c r="N53" s="4">
        <f t="shared" si="2"/>
        <v>131.03999999999996</v>
      </c>
      <c r="O53" s="4" t="s">
        <v>3098</v>
      </c>
      <c r="P53">
        <f>VLOOKUP($G53,Parametre!$K$4:$L$9,2,FALSE)</f>
        <v>230</v>
      </c>
      <c r="Q53" s="4">
        <f t="shared" si="3"/>
        <v>1383.0994800000001</v>
      </c>
    </row>
    <row r="54" spans="1:17" x14ac:dyDescent="0.25">
      <c r="A54" t="s">
        <v>2</v>
      </c>
      <c r="B54" t="s">
        <v>117</v>
      </c>
      <c r="C54" t="s">
        <v>120</v>
      </c>
      <c r="D54" t="s">
        <v>121</v>
      </c>
      <c r="E54" s="1" t="s">
        <v>22</v>
      </c>
      <c r="F54" t="s">
        <v>122</v>
      </c>
      <c r="G54" t="s">
        <v>3101</v>
      </c>
      <c r="H54" s="1" t="s">
        <v>13</v>
      </c>
      <c r="I54" s="1" t="s">
        <v>123</v>
      </c>
      <c r="J54" s="1">
        <f t="shared" si="0"/>
        <v>13</v>
      </c>
      <c r="K54" s="1">
        <f>VLOOKUP($A54,Parametre!$A$5:$G$29,MATCH($G54,Parametre!$B$4:$G$4,0)+1,FALSE)</f>
        <v>29</v>
      </c>
      <c r="L54" s="3">
        <f t="shared" si="1"/>
        <v>-16</v>
      </c>
      <c r="M54" s="4">
        <f>VLOOKUP($A54,Parametre!$A$5:$H$29,8,FALSE)</f>
        <v>1.0399999999999998</v>
      </c>
      <c r="N54" s="4">
        <f t="shared" si="2"/>
        <v>1135.6799999999998</v>
      </c>
      <c r="O54" s="4" t="s">
        <v>3098</v>
      </c>
      <c r="P54">
        <f>VLOOKUP($G54,Parametre!$K$4:$L$9,2,FALSE)</f>
        <v>160</v>
      </c>
      <c r="Q54" s="4">
        <f t="shared" si="3"/>
        <v>1924.31232</v>
      </c>
    </row>
    <row r="55" spans="1:17" x14ac:dyDescent="0.25">
      <c r="A55" t="s">
        <v>2</v>
      </c>
      <c r="B55" t="s">
        <v>117</v>
      </c>
      <c r="C55" t="s">
        <v>124</v>
      </c>
      <c r="D55" t="s">
        <v>125</v>
      </c>
      <c r="E55" s="1" t="s">
        <v>11</v>
      </c>
      <c r="F55" t="s">
        <v>3095</v>
      </c>
      <c r="G55" t="s">
        <v>3100</v>
      </c>
      <c r="H55" s="1" t="s">
        <v>13</v>
      </c>
      <c r="I55" s="1" t="s">
        <v>23</v>
      </c>
      <c r="J55" s="1">
        <f t="shared" si="0"/>
        <v>3</v>
      </c>
      <c r="K55" s="1">
        <f>VLOOKUP($A55,Parametre!$A$5:$G$29,MATCH($G55,Parametre!$B$4:$G$4,0)+1,FALSE)</f>
        <v>42</v>
      </c>
      <c r="L55" s="3">
        <f t="shared" si="1"/>
        <v>-39</v>
      </c>
      <c r="M55" s="4">
        <f>VLOOKUP($A55,Parametre!$A$5:$H$29,8,FALSE)</f>
        <v>1.0399999999999998</v>
      </c>
      <c r="N55" s="4">
        <f t="shared" si="2"/>
        <v>87.359999999999985</v>
      </c>
      <c r="O55" s="4" t="s">
        <v>3098</v>
      </c>
      <c r="P55">
        <f>VLOOKUP($G55,Parametre!$K$4:$L$9,2,FALSE)</f>
        <v>230</v>
      </c>
      <c r="Q55" s="4">
        <f t="shared" si="3"/>
        <v>922.06632000000002</v>
      </c>
    </row>
    <row r="56" spans="1:17" x14ac:dyDescent="0.25">
      <c r="A56" t="s">
        <v>2</v>
      </c>
      <c r="B56" t="s">
        <v>117</v>
      </c>
      <c r="C56" t="s">
        <v>126</v>
      </c>
      <c r="D56" t="s">
        <v>127</v>
      </c>
      <c r="E56" s="1" t="s">
        <v>13</v>
      </c>
      <c r="F56" t="s">
        <v>3095</v>
      </c>
      <c r="G56" t="s">
        <v>3100</v>
      </c>
      <c r="H56" s="1" t="s">
        <v>46</v>
      </c>
      <c r="I56" s="1" t="s">
        <v>6</v>
      </c>
      <c r="J56" s="1">
        <f t="shared" si="0"/>
        <v>5</v>
      </c>
      <c r="K56" s="1">
        <f>VLOOKUP($A56,Parametre!$A$5:$G$29,MATCH($G56,Parametre!$B$4:$G$4,0)+1,FALSE)</f>
        <v>42</v>
      </c>
      <c r="L56" s="3">
        <f t="shared" si="1"/>
        <v>-37</v>
      </c>
      <c r="M56" s="4">
        <f>VLOOKUP($A56,Parametre!$A$5:$H$29,8,FALSE)</f>
        <v>1.0399999999999998</v>
      </c>
      <c r="N56" s="4">
        <f t="shared" si="2"/>
        <v>218.39999999999995</v>
      </c>
      <c r="O56" s="4" t="s">
        <v>3098</v>
      </c>
      <c r="P56">
        <f>VLOOKUP($G56,Parametre!$K$4:$L$9,2,FALSE)</f>
        <v>230</v>
      </c>
      <c r="Q56" s="4">
        <f t="shared" si="3"/>
        <v>1383.0994800000001</v>
      </c>
    </row>
    <row r="57" spans="1:17" x14ac:dyDescent="0.25">
      <c r="A57" t="s">
        <v>2</v>
      </c>
      <c r="B57" t="s">
        <v>117</v>
      </c>
      <c r="C57" t="s">
        <v>128</v>
      </c>
      <c r="D57" t="s">
        <v>129</v>
      </c>
      <c r="E57" s="1" t="s">
        <v>13</v>
      </c>
      <c r="F57" t="s">
        <v>3095</v>
      </c>
      <c r="G57" t="s">
        <v>3100</v>
      </c>
      <c r="H57" s="1" t="s">
        <v>13</v>
      </c>
      <c r="I57" s="1" t="s">
        <v>8</v>
      </c>
      <c r="J57" s="1">
        <f t="shared" si="0"/>
        <v>8</v>
      </c>
      <c r="K57" s="1">
        <f>VLOOKUP($A57,Parametre!$A$5:$G$29,MATCH($G57,Parametre!$B$4:$G$4,0)+1,FALSE)</f>
        <v>42</v>
      </c>
      <c r="L57" s="3">
        <f t="shared" si="1"/>
        <v>-34</v>
      </c>
      <c r="M57" s="4">
        <f>VLOOKUP($A57,Parametre!$A$5:$H$29,8,FALSE)</f>
        <v>1.0399999999999998</v>
      </c>
      <c r="N57" s="4">
        <f t="shared" si="2"/>
        <v>349.43999999999994</v>
      </c>
      <c r="O57" s="4" t="s">
        <v>3098</v>
      </c>
      <c r="P57">
        <f>VLOOKUP($G57,Parametre!$K$4:$L$9,2,FALSE)</f>
        <v>230</v>
      </c>
      <c r="Q57" s="4">
        <f t="shared" si="3"/>
        <v>1383.0994800000001</v>
      </c>
    </row>
    <row r="58" spans="1:17" x14ac:dyDescent="0.25">
      <c r="A58" t="s">
        <v>2</v>
      </c>
      <c r="B58" t="s">
        <v>117</v>
      </c>
      <c r="C58" t="s">
        <v>62</v>
      </c>
      <c r="D58" t="s">
        <v>63</v>
      </c>
      <c r="E58" s="1" t="s">
        <v>13</v>
      </c>
      <c r="F58" t="s">
        <v>3095</v>
      </c>
      <c r="G58" t="s">
        <v>3100</v>
      </c>
      <c r="H58" s="1" t="s">
        <v>46</v>
      </c>
      <c r="I58" s="1" t="s">
        <v>23</v>
      </c>
      <c r="J58" s="1">
        <f t="shared" si="0"/>
        <v>1</v>
      </c>
      <c r="K58" s="1">
        <f>VLOOKUP($A58,Parametre!$A$5:$G$29,MATCH($G58,Parametre!$B$4:$G$4,0)+1,FALSE)</f>
        <v>42</v>
      </c>
      <c r="L58" s="3">
        <f t="shared" si="1"/>
        <v>-41</v>
      </c>
      <c r="M58" s="4">
        <f>VLOOKUP($A58,Parametre!$A$5:$H$29,8,FALSE)</f>
        <v>1.0399999999999998</v>
      </c>
      <c r="N58" s="4">
        <f t="shared" si="2"/>
        <v>43.679999999999993</v>
      </c>
      <c r="O58" s="4" t="s">
        <v>3098</v>
      </c>
      <c r="P58">
        <f>VLOOKUP($G58,Parametre!$K$4:$L$9,2,FALSE)</f>
        <v>230</v>
      </c>
      <c r="Q58" s="4">
        <f t="shared" si="3"/>
        <v>1383.0994800000001</v>
      </c>
    </row>
    <row r="59" spans="1:17" x14ac:dyDescent="0.25">
      <c r="A59" t="s">
        <v>2</v>
      </c>
      <c r="B59" t="s">
        <v>117</v>
      </c>
      <c r="C59" t="s">
        <v>64</v>
      </c>
      <c r="D59" t="s">
        <v>65</v>
      </c>
      <c r="E59" s="1" t="s">
        <v>11</v>
      </c>
      <c r="F59" t="s">
        <v>3095</v>
      </c>
      <c r="G59" t="s">
        <v>3100</v>
      </c>
      <c r="H59" s="1" t="s">
        <v>8</v>
      </c>
      <c r="I59" s="1" t="s">
        <v>46</v>
      </c>
      <c r="J59" s="1">
        <f t="shared" si="0"/>
        <v>6</v>
      </c>
      <c r="K59" s="1">
        <f>VLOOKUP($A59,Parametre!$A$5:$G$29,MATCH($G59,Parametre!$B$4:$G$4,0)+1,FALSE)</f>
        <v>42</v>
      </c>
      <c r="L59" s="3">
        <f t="shared" si="1"/>
        <v>-36</v>
      </c>
      <c r="M59" s="4">
        <f>VLOOKUP($A59,Parametre!$A$5:$H$29,8,FALSE)</f>
        <v>1.0399999999999998</v>
      </c>
      <c r="N59" s="4">
        <f t="shared" si="2"/>
        <v>174.71999999999997</v>
      </c>
      <c r="O59" s="4" t="s">
        <v>3098</v>
      </c>
      <c r="P59">
        <f>VLOOKUP($G59,Parametre!$K$4:$L$9,2,FALSE)</f>
        <v>230</v>
      </c>
      <c r="Q59" s="4">
        <f t="shared" si="3"/>
        <v>922.06632000000002</v>
      </c>
    </row>
    <row r="60" spans="1:17" x14ac:dyDescent="0.25">
      <c r="A60" t="s">
        <v>2</v>
      </c>
      <c r="B60" t="s">
        <v>117</v>
      </c>
      <c r="C60" t="s">
        <v>66</v>
      </c>
      <c r="D60" t="s">
        <v>67</v>
      </c>
      <c r="E60" s="1" t="s">
        <v>13</v>
      </c>
      <c r="F60" t="s">
        <v>3095</v>
      </c>
      <c r="G60" t="s">
        <v>3100</v>
      </c>
      <c r="H60" s="1" t="s">
        <v>46</v>
      </c>
      <c r="I60" s="1" t="s">
        <v>23</v>
      </c>
      <c r="J60" s="1">
        <f t="shared" si="0"/>
        <v>1</v>
      </c>
      <c r="K60" s="1">
        <f>VLOOKUP($A60,Parametre!$A$5:$G$29,MATCH($G60,Parametre!$B$4:$G$4,0)+1,FALSE)</f>
        <v>42</v>
      </c>
      <c r="L60" s="3">
        <f t="shared" si="1"/>
        <v>-41</v>
      </c>
      <c r="M60" s="4">
        <f>VLOOKUP($A60,Parametre!$A$5:$H$29,8,FALSE)</f>
        <v>1.0399999999999998</v>
      </c>
      <c r="N60" s="4">
        <f t="shared" si="2"/>
        <v>43.679999999999993</v>
      </c>
      <c r="O60" s="4" t="s">
        <v>3098</v>
      </c>
      <c r="P60">
        <f>VLOOKUP($G60,Parametre!$K$4:$L$9,2,FALSE)</f>
        <v>230</v>
      </c>
      <c r="Q60" s="4">
        <f t="shared" si="3"/>
        <v>1383.0994800000001</v>
      </c>
    </row>
    <row r="61" spans="1:17" x14ac:dyDescent="0.25">
      <c r="A61" t="s">
        <v>2</v>
      </c>
      <c r="B61" t="s">
        <v>117</v>
      </c>
      <c r="C61" t="s">
        <v>130</v>
      </c>
      <c r="D61" t="s">
        <v>131</v>
      </c>
      <c r="E61" s="1" t="s">
        <v>22</v>
      </c>
      <c r="F61" t="s">
        <v>3095</v>
      </c>
      <c r="G61" t="s">
        <v>3100</v>
      </c>
      <c r="H61" s="1" t="s">
        <v>11</v>
      </c>
      <c r="I61" s="1" t="s">
        <v>11</v>
      </c>
      <c r="J61" s="1">
        <f t="shared" si="0"/>
        <v>4</v>
      </c>
      <c r="K61" s="1">
        <f>VLOOKUP($A61,Parametre!$A$5:$G$29,MATCH($G61,Parametre!$B$4:$G$4,0)+1,FALSE)</f>
        <v>42</v>
      </c>
      <c r="L61" s="3">
        <f t="shared" si="1"/>
        <v>-38</v>
      </c>
      <c r="M61" s="4">
        <f>VLOOKUP($A61,Parametre!$A$5:$H$29,8,FALSE)</f>
        <v>1.0399999999999998</v>
      </c>
      <c r="N61" s="4">
        <f t="shared" si="2"/>
        <v>349.43999999999994</v>
      </c>
      <c r="O61" s="4" t="s">
        <v>3098</v>
      </c>
      <c r="P61">
        <f>VLOOKUP($G61,Parametre!$K$4:$L$9,2,FALSE)</f>
        <v>230</v>
      </c>
      <c r="Q61" s="4">
        <f t="shared" si="3"/>
        <v>2766.1989600000002</v>
      </c>
    </row>
    <row r="62" spans="1:17" x14ac:dyDescent="0.25">
      <c r="A62" t="s">
        <v>2</v>
      </c>
      <c r="B62" t="s">
        <v>117</v>
      </c>
      <c r="C62" t="s">
        <v>132</v>
      </c>
      <c r="D62" t="s">
        <v>133</v>
      </c>
      <c r="E62" s="1" t="s">
        <v>13</v>
      </c>
      <c r="F62" t="s">
        <v>3095</v>
      </c>
      <c r="G62" t="s">
        <v>3100</v>
      </c>
      <c r="H62" s="1" t="s">
        <v>11</v>
      </c>
      <c r="I62" s="1" t="s">
        <v>46</v>
      </c>
      <c r="J62" s="1">
        <f t="shared" si="0"/>
        <v>3</v>
      </c>
      <c r="K62" s="1">
        <f>VLOOKUP($A62,Parametre!$A$5:$G$29,MATCH($G62,Parametre!$B$4:$G$4,0)+1,FALSE)</f>
        <v>42</v>
      </c>
      <c r="L62" s="3">
        <f t="shared" si="1"/>
        <v>-39</v>
      </c>
      <c r="M62" s="4">
        <f>VLOOKUP($A62,Parametre!$A$5:$H$29,8,FALSE)</f>
        <v>1.0399999999999998</v>
      </c>
      <c r="N62" s="4">
        <f t="shared" si="2"/>
        <v>131.03999999999996</v>
      </c>
      <c r="O62" s="4" t="s">
        <v>3098</v>
      </c>
      <c r="P62">
        <f>VLOOKUP($G62,Parametre!$K$4:$L$9,2,FALSE)</f>
        <v>230</v>
      </c>
      <c r="Q62" s="4">
        <f t="shared" si="3"/>
        <v>1383.0994800000001</v>
      </c>
    </row>
    <row r="63" spans="1:17" x14ac:dyDescent="0.25">
      <c r="A63" t="s">
        <v>2</v>
      </c>
      <c r="B63" t="s">
        <v>117</v>
      </c>
      <c r="C63" t="s">
        <v>134</v>
      </c>
      <c r="D63" t="s">
        <v>135</v>
      </c>
      <c r="E63" s="1" t="s">
        <v>11</v>
      </c>
      <c r="F63" t="s">
        <v>3095</v>
      </c>
      <c r="G63" t="s">
        <v>3100</v>
      </c>
      <c r="H63" s="1" t="s">
        <v>13</v>
      </c>
      <c r="I63" s="1" t="s">
        <v>46</v>
      </c>
      <c r="J63" s="1">
        <f t="shared" si="0"/>
        <v>4</v>
      </c>
      <c r="K63" s="1">
        <f>VLOOKUP($A63,Parametre!$A$5:$G$29,MATCH($G63,Parametre!$B$4:$G$4,0)+1,FALSE)</f>
        <v>42</v>
      </c>
      <c r="L63" s="3">
        <f t="shared" si="1"/>
        <v>-38</v>
      </c>
      <c r="M63" s="4">
        <f>VLOOKUP($A63,Parametre!$A$5:$H$29,8,FALSE)</f>
        <v>1.0399999999999998</v>
      </c>
      <c r="N63" s="4">
        <f t="shared" si="2"/>
        <v>116.47999999999998</v>
      </c>
      <c r="O63" s="4" t="s">
        <v>3098</v>
      </c>
      <c r="P63">
        <f>VLOOKUP($G63,Parametre!$K$4:$L$9,2,FALSE)</f>
        <v>230</v>
      </c>
      <c r="Q63" s="4">
        <f t="shared" si="3"/>
        <v>922.06632000000002</v>
      </c>
    </row>
    <row r="64" spans="1:17" x14ac:dyDescent="0.25">
      <c r="A64" t="s">
        <v>2</v>
      </c>
      <c r="B64" t="s">
        <v>117</v>
      </c>
      <c r="C64" t="s">
        <v>136</v>
      </c>
      <c r="D64" t="s">
        <v>75</v>
      </c>
      <c r="E64" s="1" t="s">
        <v>11</v>
      </c>
      <c r="F64" t="s">
        <v>137</v>
      </c>
      <c r="G64" t="s">
        <v>3101</v>
      </c>
      <c r="H64" s="1" t="s">
        <v>22</v>
      </c>
      <c r="I64" s="1" t="s">
        <v>13</v>
      </c>
      <c r="J64" s="1">
        <f t="shared" si="0"/>
        <v>9</v>
      </c>
      <c r="K64" s="1">
        <f>VLOOKUP($A64,Parametre!$A$5:$G$29,MATCH($G64,Parametre!$B$4:$G$4,0)+1,FALSE)</f>
        <v>29</v>
      </c>
      <c r="L64" s="3">
        <f t="shared" si="1"/>
        <v>-20</v>
      </c>
      <c r="M64" s="4">
        <f>VLOOKUP($A64,Parametre!$A$5:$H$29,8,FALSE)</f>
        <v>1.0399999999999998</v>
      </c>
      <c r="N64" s="4">
        <f t="shared" si="2"/>
        <v>262.07999999999993</v>
      </c>
      <c r="O64" s="4" t="s">
        <v>3098</v>
      </c>
      <c r="P64">
        <f>VLOOKUP($G64,Parametre!$K$4:$L$9,2,FALSE)</f>
        <v>160</v>
      </c>
      <c r="Q64" s="4">
        <f t="shared" si="3"/>
        <v>641.43744000000004</v>
      </c>
    </row>
    <row r="65" spans="1:17" x14ac:dyDescent="0.25">
      <c r="A65" t="s">
        <v>2</v>
      </c>
      <c r="B65" t="s">
        <v>117</v>
      </c>
      <c r="C65" t="s">
        <v>138</v>
      </c>
      <c r="D65" t="s">
        <v>139</v>
      </c>
      <c r="E65" s="1" t="s">
        <v>13</v>
      </c>
      <c r="F65" t="s">
        <v>3095</v>
      </c>
      <c r="G65" t="s">
        <v>3100</v>
      </c>
      <c r="H65" s="1" t="s">
        <v>46</v>
      </c>
      <c r="I65" s="1" t="s">
        <v>13</v>
      </c>
      <c r="J65" s="1">
        <f t="shared" si="0"/>
        <v>4</v>
      </c>
      <c r="K65" s="1">
        <f>VLOOKUP($A65,Parametre!$A$5:$G$29,MATCH($G65,Parametre!$B$4:$G$4,0)+1,FALSE)</f>
        <v>42</v>
      </c>
      <c r="L65" s="3">
        <f t="shared" si="1"/>
        <v>-38</v>
      </c>
      <c r="M65" s="4">
        <f>VLOOKUP($A65,Parametre!$A$5:$H$29,8,FALSE)</f>
        <v>1.0399999999999998</v>
      </c>
      <c r="N65" s="4">
        <f t="shared" si="2"/>
        <v>174.71999999999997</v>
      </c>
      <c r="O65" s="4" t="s">
        <v>3098</v>
      </c>
      <c r="P65">
        <f>VLOOKUP($G65,Parametre!$K$4:$L$9,2,FALSE)</f>
        <v>230</v>
      </c>
      <c r="Q65" s="4">
        <f t="shared" si="3"/>
        <v>1383.0994800000001</v>
      </c>
    </row>
    <row r="66" spans="1:17" x14ac:dyDescent="0.25">
      <c r="A66" t="s">
        <v>2</v>
      </c>
      <c r="B66" t="s">
        <v>117</v>
      </c>
      <c r="C66" t="s">
        <v>140</v>
      </c>
      <c r="D66" t="s">
        <v>141</v>
      </c>
      <c r="E66" s="1" t="s">
        <v>13</v>
      </c>
      <c r="F66" t="s">
        <v>3095</v>
      </c>
      <c r="G66" t="s">
        <v>3100</v>
      </c>
      <c r="H66" s="1" t="s">
        <v>13</v>
      </c>
      <c r="I66" s="1" t="s">
        <v>22</v>
      </c>
      <c r="J66" s="1">
        <f t="shared" si="0"/>
        <v>9</v>
      </c>
      <c r="K66" s="1">
        <f>VLOOKUP($A66,Parametre!$A$5:$G$29,MATCH($G66,Parametre!$B$4:$G$4,0)+1,FALSE)</f>
        <v>42</v>
      </c>
      <c r="L66" s="3">
        <f t="shared" si="1"/>
        <v>-33</v>
      </c>
      <c r="M66" s="4">
        <f>VLOOKUP($A66,Parametre!$A$5:$H$29,8,FALSE)</f>
        <v>1.0399999999999998</v>
      </c>
      <c r="N66" s="4">
        <f t="shared" si="2"/>
        <v>393.11999999999995</v>
      </c>
      <c r="O66" s="4" t="s">
        <v>3098</v>
      </c>
      <c r="P66">
        <f>VLOOKUP($G66,Parametre!$K$4:$L$9,2,FALSE)</f>
        <v>230</v>
      </c>
      <c r="Q66" s="4">
        <f t="shared" si="3"/>
        <v>1383.0994800000001</v>
      </c>
    </row>
    <row r="67" spans="1:17" x14ac:dyDescent="0.25">
      <c r="A67" t="s">
        <v>2</v>
      </c>
      <c r="B67" t="s">
        <v>117</v>
      </c>
      <c r="C67" t="s">
        <v>142</v>
      </c>
      <c r="D67" t="s">
        <v>143</v>
      </c>
      <c r="E67" s="1" t="s">
        <v>13</v>
      </c>
      <c r="F67" t="s">
        <v>3095</v>
      </c>
      <c r="G67" t="s">
        <v>3100</v>
      </c>
      <c r="H67" s="1" t="s">
        <v>13</v>
      </c>
      <c r="I67" s="1" t="s">
        <v>22</v>
      </c>
      <c r="J67" s="1">
        <f t="shared" si="0"/>
        <v>9</v>
      </c>
      <c r="K67" s="1">
        <f>VLOOKUP($A67,Parametre!$A$5:$G$29,MATCH($G67,Parametre!$B$4:$G$4,0)+1,FALSE)</f>
        <v>42</v>
      </c>
      <c r="L67" s="3">
        <f t="shared" si="1"/>
        <v>-33</v>
      </c>
      <c r="M67" s="4">
        <f>VLOOKUP($A67,Parametre!$A$5:$H$29,8,FALSE)</f>
        <v>1.0399999999999998</v>
      </c>
      <c r="N67" s="4">
        <f t="shared" si="2"/>
        <v>393.11999999999995</v>
      </c>
      <c r="O67" s="4" t="s">
        <v>3098</v>
      </c>
      <c r="P67">
        <f>VLOOKUP($G67,Parametre!$K$4:$L$9,2,FALSE)</f>
        <v>230</v>
      </c>
      <c r="Q67" s="4">
        <f t="shared" si="3"/>
        <v>1383.0994800000001</v>
      </c>
    </row>
    <row r="68" spans="1:17" x14ac:dyDescent="0.25">
      <c r="A68" t="s">
        <v>2</v>
      </c>
      <c r="B68" t="s">
        <v>117</v>
      </c>
      <c r="C68" t="s">
        <v>144</v>
      </c>
      <c r="D68" t="s">
        <v>145</v>
      </c>
      <c r="E68" s="1" t="s">
        <v>13</v>
      </c>
      <c r="F68" t="s">
        <v>3095</v>
      </c>
      <c r="G68" t="s">
        <v>3100</v>
      </c>
      <c r="H68" s="1" t="s">
        <v>13</v>
      </c>
      <c r="I68" s="1" t="s">
        <v>22</v>
      </c>
      <c r="J68" s="1">
        <f t="shared" si="0"/>
        <v>9</v>
      </c>
      <c r="K68" s="1">
        <f>VLOOKUP($A68,Parametre!$A$5:$G$29,MATCH($G68,Parametre!$B$4:$G$4,0)+1,FALSE)</f>
        <v>42</v>
      </c>
      <c r="L68" s="3">
        <f t="shared" si="1"/>
        <v>-33</v>
      </c>
      <c r="M68" s="4">
        <f>VLOOKUP($A68,Parametre!$A$5:$H$29,8,FALSE)</f>
        <v>1.0399999999999998</v>
      </c>
      <c r="N68" s="4">
        <f t="shared" si="2"/>
        <v>393.11999999999995</v>
      </c>
      <c r="O68" s="4" t="s">
        <v>3098</v>
      </c>
      <c r="P68">
        <f>VLOOKUP($G68,Parametre!$K$4:$L$9,2,FALSE)</f>
        <v>230</v>
      </c>
      <c r="Q68" s="4">
        <f t="shared" si="3"/>
        <v>1383.0994800000001</v>
      </c>
    </row>
    <row r="69" spans="1:17" x14ac:dyDescent="0.25">
      <c r="A69" t="s">
        <v>2</v>
      </c>
      <c r="B69" t="s">
        <v>117</v>
      </c>
      <c r="C69" t="s">
        <v>146</v>
      </c>
      <c r="D69" t="s">
        <v>83</v>
      </c>
      <c r="E69" s="1" t="s">
        <v>11</v>
      </c>
      <c r="F69" t="s">
        <v>3095</v>
      </c>
      <c r="G69" t="s">
        <v>3100</v>
      </c>
      <c r="H69" s="1" t="s">
        <v>22</v>
      </c>
      <c r="I69" s="1" t="s">
        <v>6</v>
      </c>
      <c r="J69" s="1">
        <f t="shared" si="0"/>
        <v>10</v>
      </c>
      <c r="K69" s="1">
        <f>VLOOKUP($A69,Parametre!$A$5:$G$29,MATCH($G69,Parametre!$B$4:$G$4,0)+1,FALSE)</f>
        <v>42</v>
      </c>
      <c r="L69" s="3">
        <f t="shared" si="1"/>
        <v>-32</v>
      </c>
      <c r="M69" s="4">
        <f>VLOOKUP($A69,Parametre!$A$5:$H$29,8,FALSE)</f>
        <v>1.0399999999999998</v>
      </c>
      <c r="N69" s="4">
        <f t="shared" si="2"/>
        <v>291.19999999999993</v>
      </c>
      <c r="O69" s="4" t="s">
        <v>3098</v>
      </c>
      <c r="P69">
        <f>VLOOKUP($G69,Parametre!$K$4:$L$9,2,FALSE)</f>
        <v>230</v>
      </c>
      <c r="Q69" s="4">
        <f t="shared" si="3"/>
        <v>922.06632000000002</v>
      </c>
    </row>
    <row r="70" spans="1:17" x14ac:dyDescent="0.25">
      <c r="A70" t="s">
        <v>2</v>
      </c>
      <c r="B70" t="s">
        <v>117</v>
      </c>
      <c r="C70" t="s">
        <v>147</v>
      </c>
      <c r="D70" t="s">
        <v>148</v>
      </c>
      <c r="E70" s="1" t="s">
        <v>11</v>
      </c>
      <c r="F70" t="s">
        <v>3095</v>
      </c>
      <c r="G70" t="s">
        <v>3100</v>
      </c>
      <c r="H70" s="1" t="s">
        <v>46</v>
      </c>
      <c r="I70" s="1" t="s">
        <v>23</v>
      </c>
      <c r="J70" s="1">
        <f t="shared" ref="J70:J133" si="4">H70+I70</f>
        <v>1</v>
      </c>
      <c r="K70" s="1">
        <f>VLOOKUP($A70,Parametre!$A$5:$G$29,MATCH($G70,Parametre!$B$4:$G$4,0)+1,FALSE)</f>
        <v>42</v>
      </c>
      <c r="L70" s="3">
        <f t="shared" ref="L70:L133" si="5">J70-K70</f>
        <v>-41</v>
      </c>
      <c r="M70" s="4">
        <f>VLOOKUP($A70,Parametre!$A$5:$H$29,8,FALSE)</f>
        <v>1.0399999999999998</v>
      </c>
      <c r="N70" s="4">
        <f t="shared" ref="N70:N133" si="6">IF(O70="Evet",E70*14*J70*M70,0)</f>
        <v>29.119999999999994</v>
      </c>
      <c r="O70" s="4" t="s">
        <v>3098</v>
      </c>
      <c r="P70">
        <f>VLOOKUP($G70,Parametre!$K$4:$L$9,2,FALSE)</f>
        <v>230</v>
      </c>
      <c r="Q70" s="4">
        <f t="shared" ref="Q70:Q133" si="7">IF(O70="Evet",E70*14*P70*0.071589*2,0)</f>
        <v>922.06632000000002</v>
      </c>
    </row>
    <row r="71" spans="1:17" x14ac:dyDescent="0.25">
      <c r="A71" t="s">
        <v>2</v>
      </c>
      <c r="B71" t="s">
        <v>117</v>
      </c>
      <c r="C71" t="s">
        <v>84</v>
      </c>
      <c r="D71" t="s">
        <v>85</v>
      </c>
      <c r="E71" s="1" t="s">
        <v>11</v>
      </c>
      <c r="F71" t="s">
        <v>3095</v>
      </c>
      <c r="G71" t="s">
        <v>3100</v>
      </c>
      <c r="H71" s="1" t="s">
        <v>46</v>
      </c>
      <c r="I71" s="1" t="s">
        <v>23</v>
      </c>
      <c r="J71" s="1">
        <f t="shared" si="4"/>
        <v>1</v>
      </c>
      <c r="K71" s="1">
        <f>VLOOKUP($A71,Parametre!$A$5:$G$29,MATCH($G71,Parametre!$B$4:$G$4,0)+1,FALSE)</f>
        <v>42</v>
      </c>
      <c r="L71" s="3">
        <f t="shared" si="5"/>
        <v>-41</v>
      </c>
      <c r="M71" s="4">
        <f>VLOOKUP($A71,Parametre!$A$5:$H$29,8,FALSE)</f>
        <v>1.0399999999999998</v>
      </c>
      <c r="N71" s="4">
        <f t="shared" si="6"/>
        <v>29.119999999999994</v>
      </c>
      <c r="O71" s="4" t="s">
        <v>3098</v>
      </c>
      <c r="P71">
        <f>VLOOKUP($G71,Parametre!$K$4:$L$9,2,FALSE)</f>
        <v>230</v>
      </c>
      <c r="Q71" s="4">
        <f t="shared" si="7"/>
        <v>922.06632000000002</v>
      </c>
    </row>
    <row r="72" spans="1:17" x14ac:dyDescent="0.25">
      <c r="A72" t="s">
        <v>2</v>
      </c>
      <c r="B72" t="s">
        <v>117</v>
      </c>
      <c r="C72" t="s">
        <v>149</v>
      </c>
      <c r="D72" t="s">
        <v>150</v>
      </c>
      <c r="E72" s="1" t="s">
        <v>6</v>
      </c>
      <c r="F72" t="s">
        <v>3095</v>
      </c>
      <c r="G72" t="s">
        <v>3100</v>
      </c>
      <c r="H72" s="1" t="s">
        <v>11</v>
      </c>
      <c r="I72" s="1" t="s">
        <v>22</v>
      </c>
      <c r="J72" s="1">
        <f t="shared" si="4"/>
        <v>8</v>
      </c>
      <c r="K72" s="1">
        <f>VLOOKUP($A72,Parametre!$A$5:$G$29,MATCH($G72,Parametre!$B$4:$G$4,0)+1,FALSE)</f>
        <v>42</v>
      </c>
      <c r="L72" s="3">
        <f t="shared" si="5"/>
        <v>-34</v>
      </c>
      <c r="M72" s="4">
        <f>VLOOKUP($A72,Parametre!$A$5:$H$29,8,FALSE)</f>
        <v>1.0399999999999998</v>
      </c>
      <c r="N72" s="4">
        <f t="shared" si="6"/>
        <v>465.9199999999999</v>
      </c>
      <c r="O72" s="4" t="s">
        <v>3098</v>
      </c>
      <c r="P72">
        <f>VLOOKUP($G72,Parametre!$K$4:$L$9,2,FALSE)</f>
        <v>230</v>
      </c>
      <c r="Q72" s="4">
        <f t="shared" si="7"/>
        <v>1844.13264</v>
      </c>
    </row>
    <row r="73" spans="1:17" x14ac:dyDescent="0.25">
      <c r="A73" t="s">
        <v>2</v>
      </c>
      <c r="B73" t="s">
        <v>117</v>
      </c>
      <c r="C73" t="s">
        <v>151</v>
      </c>
      <c r="D73" t="s">
        <v>152</v>
      </c>
      <c r="E73" s="1" t="s">
        <v>13</v>
      </c>
      <c r="F73" t="s">
        <v>3095</v>
      </c>
      <c r="G73" t="s">
        <v>3100</v>
      </c>
      <c r="H73" s="1" t="s">
        <v>46</v>
      </c>
      <c r="I73" s="1" t="s">
        <v>46</v>
      </c>
      <c r="J73" s="1">
        <f t="shared" si="4"/>
        <v>2</v>
      </c>
      <c r="K73" s="1">
        <f>VLOOKUP($A73,Parametre!$A$5:$G$29,MATCH($G73,Parametre!$B$4:$G$4,0)+1,FALSE)</f>
        <v>42</v>
      </c>
      <c r="L73" s="3">
        <f t="shared" si="5"/>
        <v>-40</v>
      </c>
      <c r="M73" s="4">
        <f>VLOOKUP($A73,Parametre!$A$5:$H$29,8,FALSE)</f>
        <v>1.0399999999999998</v>
      </c>
      <c r="N73" s="4">
        <f t="shared" si="6"/>
        <v>87.359999999999985</v>
      </c>
      <c r="O73" s="4" t="s">
        <v>3098</v>
      </c>
      <c r="P73">
        <f>VLOOKUP($G73,Parametre!$K$4:$L$9,2,FALSE)</f>
        <v>230</v>
      </c>
      <c r="Q73" s="4">
        <f t="shared" si="7"/>
        <v>1383.0994800000001</v>
      </c>
    </row>
    <row r="74" spans="1:17" x14ac:dyDescent="0.25">
      <c r="A74" t="s">
        <v>2</v>
      </c>
      <c r="B74" t="s">
        <v>153</v>
      </c>
      <c r="C74" t="s">
        <v>154</v>
      </c>
      <c r="D74" t="s">
        <v>155</v>
      </c>
      <c r="E74" s="1" t="s">
        <v>6</v>
      </c>
      <c r="F74" t="s">
        <v>3095</v>
      </c>
      <c r="G74" t="s">
        <v>3100</v>
      </c>
      <c r="H74" s="1" t="s">
        <v>23</v>
      </c>
      <c r="I74" s="1" t="s">
        <v>11</v>
      </c>
      <c r="J74" s="1">
        <f t="shared" si="4"/>
        <v>2</v>
      </c>
      <c r="K74" s="1">
        <f>VLOOKUP($A74,Parametre!$A$5:$G$29,MATCH($G74,Parametre!$B$4:$G$4,0)+1,FALSE)</f>
        <v>42</v>
      </c>
      <c r="L74" s="3">
        <f t="shared" si="5"/>
        <v>-40</v>
      </c>
      <c r="M74" s="4">
        <f>VLOOKUP($A74,Parametre!$A$5:$H$29,8,FALSE)</f>
        <v>1.0399999999999998</v>
      </c>
      <c r="N74" s="4">
        <f t="shared" si="6"/>
        <v>116.47999999999998</v>
      </c>
      <c r="O74" s="4" t="s">
        <v>3098</v>
      </c>
      <c r="P74">
        <f>VLOOKUP($G74,Parametre!$K$4:$L$9,2,FALSE)</f>
        <v>230</v>
      </c>
      <c r="Q74" s="4">
        <f t="shared" si="7"/>
        <v>1844.13264</v>
      </c>
    </row>
    <row r="75" spans="1:17" x14ac:dyDescent="0.25">
      <c r="A75" t="s">
        <v>2</v>
      </c>
      <c r="B75" t="s">
        <v>153</v>
      </c>
      <c r="C75" t="s">
        <v>156</v>
      </c>
      <c r="D75" t="s">
        <v>157</v>
      </c>
      <c r="E75" s="1" t="s">
        <v>13</v>
      </c>
      <c r="F75" t="s">
        <v>3095</v>
      </c>
      <c r="G75" t="s">
        <v>3100</v>
      </c>
      <c r="H75" s="1" t="s">
        <v>11</v>
      </c>
      <c r="I75" s="1" t="s">
        <v>13</v>
      </c>
      <c r="J75" s="1">
        <f t="shared" si="4"/>
        <v>5</v>
      </c>
      <c r="K75" s="1">
        <f>VLOOKUP($A75,Parametre!$A$5:$G$29,MATCH($G75,Parametre!$B$4:$G$4,0)+1,FALSE)</f>
        <v>42</v>
      </c>
      <c r="L75" s="3">
        <f t="shared" si="5"/>
        <v>-37</v>
      </c>
      <c r="M75" s="4">
        <f>VLOOKUP($A75,Parametre!$A$5:$H$29,8,FALSE)</f>
        <v>1.0399999999999998</v>
      </c>
      <c r="N75" s="4">
        <f t="shared" si="6"/>
        <v>218.39999999999995</v>
      </c>
      <c r="O75" s="4" t="s">
        <v>3098</v>
      </c>
      <c r="P75">
        <f>VLOOKUP($G75,Parametre!$K$4:$L$9,2,FALSE)</f>
        <v>230</v>
      </c>
      <c r="Q75" s="4">
        <f t="shared" si="7"/>
        <v>1383.0994800000001</v>
      </c>
    </row>
    <row r="76" spans="1:17" x14ac:dyDescent="0.25">
      <c r="A76" t="s">
        <v>2</v>
      </c>
      <c r="B76" t="s">
        <v>153</v>
      </c>
      <c r="C76" t="s">
        <v>158</v>
      </c>
      <c r="D76" t="s">
        <v>159</v>
      </c>
      <c r="E76" s="1" t="s">
        <v>11</v>
      </c>
      <c r="F76" t="s">
        <v>3095</v>
      </c>
      <c r="G76" t="s">
        <v>3100</v>
      </c>
      <c r="H76" s="1" t="s">
        <v>8</v>
      </c>
      <c r="I76" s="1" t="s">
        <v>13</v>
      </c>
      <c r="J76" s="1">
        <f t="shared" si="4"/>
        <v>8</v>
      </c>
      <c r="K76" s="1">
        <f>VLOOKUP($A76,Parametre!$A$5:$G$29,MATCH($G76,Parametre!$B$4:$G$4,0)+1,FALSE)</f>
        <v>42</v>
      </c>
      <c r="L76" s="3">
        <f t="shared" si="5"/>
        <v>-34</v>
      </c>
      <c r="M76" s="4">
        <f>VLOOKUP($A76,Parametre!$A$5:$H$29,8,FALSE)</f>
        <v>1.0399999999999998</v>
      </c>
      <c r="N76" s="4">
        <f t="shared" si="6"/>
        <v>232.95999999999995</v>
      </c>
      <c r="O76" s="4" t="s">
        <v>3098</v>
      </c>
      <c r="P76">
        <f>VLOOKUP($G76,Parametre!$K$4:$L$9,2,FALSE)</f>
        <v>230</v>
      </c>
      <c r="Q76" s="4">
        <f t="shared" si="7"/>
        <v>922.06632000000002</v>
      </c>
    </row>
    <row r="77" spans="1:17" x14ac:dyDescent="0.25">
      <c r="A77" t="s">
        <v>2</v>
      </c>
      <c r="B77" t="s">
        <v>153</v>
      </c>
      <c r="C77" t="s">
        <v>160</v>
      </c>
      <c r="D77" t="s">
        <v>71</v>
      </c>
      <c r="E77" s="1" t="s">
        <v>11</v>
      </c>
      <c r="F77" t="s">
        <v>3095</v>
      </c>
      <c r="G77" t="s">
        <v>3100</v>
      </c>
      <c r="H77" s="1" t="s">
        <v>6</v>
      </c>
      <c r="I77" s="1" t="s">
        <v>13</v>
      </c>
      <c r="J77" s="1">
        <f t="shared" si="4"/>
        <v>7</v>
      </c>
      <c r="K77" s="1">
        <f>VLOOKUP($A77,Parametre!$A$5:$G$29,MATCH($G77,Parametre!$B$4:$G$4,0)+1,FALSE)</f>
        <v>42</v>
      </c>
      <c r="L77" s="3">
        <f t="shared" si="5"/>
        <v>-35</v>
      </c>
      <c r="M77" s="4">
        <f>VLOOKUP($A77,Parametre!$A$5:$H$29,8,FALSE)</f>
        <v>1.0399999999999998</v>
      </c>
      <c r="N77" s="4">
        <f t="shared" si="6"/>
        <v>203.83999999999997</v>
      </c>
      <c r="O77" s="4" t="s">
        <v>3098</v>
      </c>
      <c r="P77">
        <f>VLOOKUP($G77,Parametre!$K$4:$L$9,2,FALSE)</f>
        <v>230</v>
      </c>
      <c r="Q77" s="4">
        <f t="shared" si="7"/>
        <v>922.06632000000002</v>
      </c>
    </row>
    <row r="78" spans="1:17" x14ac:dyDescent="0.25">
      <c r="A78" t="s">
        <v>2</v>
      </c>
      <c r="B78" t="s">
        <v>153</v>
      </c>
      <c r="C78" t="s">
        <v>161</v>
      </c>
      <c r="D78" t="s">
        <v>162</v>
      </c>
      <c r="E78" s="1" t="s">
        <v>13</v>
      </c>
      <c r="F78" t="s">
        <v>3095</v>
      </c>
      <c r="G78" t="s">
        <v>3100</v>
      </c>
      <c r="H78" s="1" t="s">
        <v>23</v>
      </c>
      <c r="I78" s="1" t="s">
        <v>8</v>
      </c>
      <c r="J78" s="1">
        <f t="shared" si="4"/>
        <v>5</v>
      </c>
      <c r="K78" s="1">
        <f>VLOOKUP($A78,Parametre!$A$5:$G$29,MATCH($G78,Parametre!$B$4:$G$4,0)+1,FALSE)</f>
        <v>42</v>
      </c>
      <c r="L78" s="3">
        <f t="shared" si="5"/>
        <v>-37</v>
      </c>
      <c r="M78" s="4">
        <f>VLOOKUP($A78,Parametre!$A$5:$H$29,8,FALSE)</f>
        <v>1.0399999999999998</v>
      </c>
      <c r="N78" s="4">
        <f t="shared" si="6"/>
        <v>218.39999999999995</v>
      </c>
      <c r="O78" s="4" t="s">
        <v>3098</v>
      </c>
      <c r="P78">
        <f>VLOOKUP($G78,Parametre!$K$4:$L$9,2,FALSE)</f>
        <v>230</v>
      </c>
      <c r="Q78" s="4">
        <f t="shared" si="7"/>
        <v>1383.0994800000001</v>
      </c>
    </row>
    <row r="79" spans="1:17" x14ac:dyDescent="0.25">
      <c r="A79" t="s">
        <v>2</v>
      </c>
      <c r="B79" t="s">
        <v>153</v>
      </c>
      <c r="C79" t="s">
        <v>163</v>
      </c>
      <c r="D79" t="s">
        <v>164</v>
      </c>
      <c r="E79" s="1" t="s">
        <v>13</v>
      </c>
      <c r="F79" t="s">
        <v>3095</v>
      </c>
      <c r="G79" t="s">
        <v>3100</v>
      </c>
      <c r="H79" s="1" t="s">
        <v>23</v>
      </c>
      <c r="I79" s="1" t="s">
        <v>46</v>
      </c>
      <c r="J79" s="1">
        <f t="shared" si="4"/>
        <v>1</v>
      </c>
      <c r="K79" s="1">
        <f>VLOOKUP($A79,Parametre!$A$5:$G$29,MATCH($G79,Parametre!$B$4:$G$4,0)+1,FALSE)</f>
        <v>42</v>
      </c>
      <c r="L79" s="3">
        <f t="shared" si="5"/>
        <v>-41</v>
      </c>
      <c r="M79" s="4">
        <f>VLOOKUP($A79,Parametre!$A$5:$H$29,8,FALSE)</f>
        <v>1.0399999999999998</v>
      </c>
      <c r="N79" s="4">
        <f t="shared" si="6"/>
        <v>43.679999999999993</v>
      </c>
      <c r="O79" s="4" t="s">
        <v>3098</v>
      </c>
      <c r="P79">
        <f>VLOOKUP($G79,Parametre!$K$4:$L$9,2,FALSE)</f>
        <v>230</v>
      </c>
      <c r="Q79" s="4">
        <f t="shared" si="7"/>
        <v>1383.0994800000001</v>
      </c>
    </row>
    <row r="80" spans="1:17" x14ac:dyDescent="0.25">
      <c r="A80" t="s">
        <v>2</v>
      </c>
      <c r="B80" t="s">
        <v>153</v>
      </c>
      <c r="C80" t="s">
        <v>165</v>
      </c>
      <c r="D80" t="s">
        <v>166</v>
      </c>
      <c r="E80" s="1" t="s">
        <v>11</v>
      </c>
      <c r="F80" t="s">
        <v>3095</v>
      </c>
      <c r="G80" t="s">
        <v>3100</v>
      </c>
      <c r="H80" s="1" t="s">
        <v>23</v>
      </c>
      <c r="I80" s="1" t="s">
        <v>46</v>
      </c>
      <c r="J80" s="1">
        <f t="shared" si="4"/>
        <v>1</v>
      </c>
      <c r="K80" s="1">
        <f>VLOOKUP($A80,Parametre!$A$5:$G$29,MATCH($G80,Parametre!$B$4:$G$4,0)+1,FALSE)</f>
        <v>42</v>
      </c>
      <c r="L80" s="3">
        <f t="shared" si="5"/>
        <v>-41</v>
      </c>
      <c r="M80" s="4">
        <f>VLOOKUP($A80,Parametre!$A$5:$H$29,8,FALSE)</f>
        <v>1.0399999999999998</v>
      </c>
      <c r="N80" s="4">
        <f t="shared" si="6"/>
        <v>29.119999999999994</v>
      </c>
      <c r="O80" s="4" t="s">
        <v>3098</v>
      </c>
      <c r="P80">
        <f>VLOOKUP($G80,Parametre!$K$4:$L$9,2,FALSE)</f>
        <v>230</v>
      </c>
      <c r="Q80" s="4">
        <f t="shared" si="7"/>
        <v>922.06632000000002</v>
      </c>
    </row>
    <row r="81" spans="1:17" x14ac:dyDescent="0.25">
      <c r="A81" t="s">
        <v>2</v>
      </c>
      <c r="B81" t="s">
        <v>153</v>
      </c>
      <c r="C81" t="s">
        <v>167</v>
      </c>
      <c r="D81" t="s">
        <v>168</v>
      </c>
      <c r="E81" s="1" t="s">
        <v>13</v>
      </c>
      <c r="F81" t="s">
        <v>3095</v>
      </c>
      <c r="G81" t="s">
        <v>3100</v>
      </c>
      <c r="H81" s="1" t="s">
        <v>46</v>
      </c>
      <c r="I81" s="1" t="s">
        <v>46</v>
      </c>
      <c r="J81" s="1">
        <f t="shared" si="4"/>
        <v>2</v>
      </c>
      <c r="K81" s="1">
        <f>VLOOKUP($A81,Parametre!$A$5:$G$29,MATCH($G81,Parametre!$B$4:$G$4,0)+1,FALSE)</f>
        <v>42</v>
      </c>
      <c r="L81" s="3">
        <f t="shared" si="5"/>
        <v>-40</v>
      </c>
      <c r="M81" s="4">
        <f>VLOOKUP($A81,Parametre!$A$5:$H$29,8,FALSE)</f>
        <v>1.0399999999999998</v>
      </c>
      <c r="N81" s="4">
        <f t="shared" si="6"/>
        <v>87.359999999999985</v>
      </c>
      <c r="O81" s="4" t="s">
        <v>3098</v>
      </c>
      <c r="P81">
        <f>VLOOKUP($G81,Parametre!$K$4:$L$9,2,FALSE)</f>
        <v>230</v>
      </c>
      <c r="Q81" s="4">
        <f t="shared" si="7"/>
        <v>1383.0994800000001</v>
      </c>
    </row>
    <row r="82" spans="1:17" x14ac:dyDescent="0.25">
      <c r="A82" t="s">
        <v>2</v>
      </c>
      <c r="B82" t="s">
        <v>153</v>
      </c>
      <c r="C82" t="s">
        <v>169</v>
      </c>
      <c r="D82" t="s">
        <v>170</v>
      </c>
      <c r="E82" s="1" t="s">
        <v>13</v>
      </c>
      <c r="F82" t="s">
        <v>3095</v>
      </c>
      <c r="G82" t="s">
        <v>3100</v>
      </c>
      <c r="H82" s="1" t="s">
        <v>11</v>
      </c>
      <c r="I82" s="1" t="s">
        <v>22</v>
      </c>
      <c r="J82" s="1">
        <f t="shared" si="4"/>
        <v>8</v>
      </c>
      <c r="K82" s="1">
        <f>VLOOKUP($A82,Parametre!$A$5:$G$29,MATCH($G82,Parametre!$B$4:$G$4,0)+1,FALSE)</f>
        <v>42</v>
      </c>
      <c r="L82" s="3">
        <f t="shared" si="5"/>
        <v>-34</v>
      </c>
      <c r="M82" s="4">
        <f>VLOOKUP($A82,Parametre!$A$5:$H$29,8,FALSE)</f>
        <v>1.0399999999999998</v>
      </c>
      <c r="N82" s="4">
        <f t="shared" si="6"/>
        <v>349.43999999999994</v>
      </c>
      <c r="O82" s="4" t="s">
        <v>3098</v>
      </c>
      <c r="P82">
        <f>VLOOKUP($G82,Parametre!$K$4:$L$9,2,FALSE)</f>
        <v>230</v>
      </c>
      <c r="Q82" s="4">
        <f t="shared" si="7"/>
        <v>1383.0994800000001</v>
      </c>
    </row>
    <row r="83" spans="1:17" x14ac:dyDescent="0.25">
      <c r="A83" t="s">
        <v>2</v>
      </c>
      <c r="B83" t="s">
        <v>153</v>
      </c>
      <c r="C83" t="s">
        <v>171</v>
      </c>
      <c r="D83" t="s">
        <v>172</v>
      </c>
      <c r="E83" s="1" t="s">
        <v>11</v>
      </c>
      <c r="F83" t="s">
        <v>3095</v>
      </c>
      <c r="G83" t="s">
        <v>3100</v>
      </c>
      <c r="H83" s="1" t="s">
        <v>11</v>
      </c>
      <c r="I83" s="1" t="s">
        <v>6</v>
      </c>
      <c r="J83" s="1">
        <f t="shared" si="4"/>
        <v>6</v>
      </c>
      <c r="K83" s="1">
        <f>VLOOKUP($A83,Parametre!$A$5:$G$29,MATCH($G83,Parametre!$B$4:$G$4,0)+1,FALSE)</f>
        <v>42</v>
      </c>
      <c r="L83" s="3">
        <f t="shared" si="5"/>
        <v>-36</v>
      </c>
      <c r="M83" s="4">
        <f>VLOOKUP($A83,Parametre!$A$5:$H$29,8,FALSE)</f>
        <v>1.0399999999999998</v>
      </c>
      <c r="N83" s="4">
        <f t="shared" si="6"/>
        <v>174.71999999999997</v>
      </c>
      <c r="O83" s="4" t="s">
        <v>3098</v>
      </c>
      <c r="P83">
        <f>VLOOKUP($G83,Parametre!$K$4:$L$9,2,FALSE)</f>
        <v>230</v>
      </c>
      <c r="Q83" s="4">
        <f t="shared" si="7"/>
        <v>922.06632000000002</v>
      </c>
    </row>
    <row r="84" spans="1:17" x14ac:dyDescent="0.25">
      <c r="A84" t="s">
        <v>2</v>
      </c>
      <c r="B84" t="s">
        <v>153</v>
      </c>
      <c r="C84" t="s">
        <v>173</v>
      </c>
      <c r="D84" t="s">
        <v>174</v>
      </c>
      <c r="E84" s="1" t="s">
        <v>6</v>
      </c>
      <c r="F84" t="s">
        <v>3095</v>
      </c>
      <c r="G84" t="s">
        <v>3100</v>
      </c>
      <c r="H84" s="1" t="s">
        <v>23</v>
      </c>
      <c r="I84" s="1" t="s">
        <v>46</v>
      </c>
      <c r="J84" s="1">
        <f t="shared" si="4"/>
        <v>1</v>
      </c>
      <c r="K84" s="1">
        <f>VLOOKUP($A84,Parametre!$A$5:$G$29,MATCH($G84,Parametre!$B$4:$G$4,0)+1,FALSE)</f>
        <v>42</v>
      </c>
      <c r="L84" s="3">
        <f t="shared" si="5"/>
        <v>-41</v>
      </c>
      <c r="M84" s="4">
        <f>VLOOKUP($A84,Parametre!$A$5:$H$29,8,FALSE)</f>
        <v>1.0399999999999998</v>
      </c>
      <c r="N84" s="4">
        <f t="shared" si="6"/>
        <v>58.239999999999988</v>
      </c>
      <c r="O84" s="4" t="s">
        <v>3098</v>
      </c>
      <c r="P84">
        <f>VLOOKUP($G84,Parametre!$K$4:$L$9,2,FALSE)</f>
        <v>230</v>
      </c>
      <c r="Q84" s="4">
        <f t="shared" si="7"/>
        <v>1844.13264</v>
      </c>
    </row>
    <row r="85" spans="1:17" x14ac:dyDescent="0.25">
      <c r="A85" t="s">
        <v>2</v>
      </c>
      <c r="B85" t="s">
        <v>153</v>
      </c>
      <c r="C85" t="s">
        <v>175</v>
      </c>
      <c r="D85" t="s">
        <v>176</v>
      </c>
      <c r="E85" s="1" t="s">
        <v>11</v>
      </c>
      <c r="F85" t="s">
        <v>3095</v>
      </c>
      <c r="G85" t="s">
        <v>3100</v>
      </c>
      <c r="H85" s="1" t="s">
        <v>46</v>
      </c>
      <c r="I85" s="1" t="s">
        <v>16</v>
      </c>
      <c r="J85" s="1">
        <f t="shared" si="4"/>
        <v>8</v>
      </c>
      <c r="K85" s="1">
        <f>VLOOKUP($A85,Parametre!$A$5:$G$29,MATCH($G85,Parametre!$B$4:$G$4,0)+1,FALSE)</f>
        <v>42</v>
      </c>
      <c r="L85" s="3">
        <f t="shared" si="5"/>
        <v>-34</v>
      </c>
      <c r="M85" s="4">
        <f>VLOOKUP($A85,Parametre!$A$5:$H$29,8,FALSE)</f>
        <v>1.0399999999999998</v>
      </c>
      <c r="N85" s="4">
        <f t="shared" si="6"/>
        <v>232.95999999999995</v>
      </c>
      <c r="O85" s="4" t="s">
        <v>3098</v>
      </c>
      <c r="P85">
        <f>VLOOKUP($G85,Parametre!$K$4:$L$9,2,FALSE)</f>
        <v>230</v>
      </c>
      <c r="Q85" s="4">
        <f t="shared" si="7"/>
        <v>922.06632000000002</v>
      </c>
    </row>
    <row r="86" spans="1:17" x14ac:dyDescent="0.25">
      <c r="A86" t="s">
        <v>2</v>
      </c>
      <c r="B86" t="s">
        <v>153</v>
      </c>
      <c r="C86" t="s">
        <v>177</v>
      </c>
      <c r="D86" t="s">
        <v>178</v>
      </c>
      <c r="E86" s="1" t="s">
        <v>13</v>
      </c>
      <c r="F86" t="s">
        <v>3095</v>
      </c>
      <c r="G86" t="s">
        <v>3100</v>
      </c>
      <c r="H86" s="1" t="s">
        <v>11</v>
      </c>
      <c r="I86" s="1" t="s">
        <v>13</v>
      </c>
      <c r="J86" s="1">
        <f t="shared" si="4"/>
        <v>5</v>
      </c>
      <c r="K86" s="1">
        <f>VLOOKUP($A86,Parametre!$A$5:$G$29,MATCH($G86,Parametre!$B$4:$G$4,0)+1,FALSE)</f>
        <v>42</v>
      </c>
      <c r="L86" s="3">
        <f t="shared" si="5"/>
        <v>-37</v>
      </c>
      <c r="M86" s="4">
        <f>VLOOKUP($A86,Parametre!$A$5:$H$29,8,FALSE)</f>
        <v>1.0399999999999998</v>
      </c>
      <c r="N86" s="4">
        <f t="shared" si="6"/>
        <v>218.39999999999995</v>
      </c>
      <c r="O86" s="4" t="s">
        <v>3098</v>
      </c>
      <c r="P86">
        <f>VLOOKUP($G86,Parametre!$K$4:$L$9,2,FALSE)</f>
        <v>230</v>
      </c>
      <c r="Q86" s="4">
        <f t="shared" si="7"/>
        <v>1383.0994800000001</v>
      </c>
    </row>
    <row r="87" spans="1:17" x14ac:dyDescent="0.25">
      <c r="A87" t="s">
        <v>2</v>
      </c>
      <c r="B87" t="s">
        <v>153</v>
      </c>
      <c r="C87" t="s">
        <v>179</v>
      </c>
      <c r="D87" t="s">
        <v>180</v>
      </c>
      <c r="E87" s="1" t="s">
        <v>11</v>
      </c>
      <c r="F87" t="s">
        <v>3095</v>
      </c>
      <c r="G87" t="s">
        <v>3100</v>
      </c>
      <c r="H87" s="1" t="s">
        <v>46</v>
      </c>
      <c r="I87" s="1" t="s">
        <v>11</v>
      </c>
      <c r="J87" s="1">
        <f t="shared" si="4"/>
        <v>3</v>
      </c>
      <c r="K87" s="1">
        <f>VLOOKUP($A87,Parametre!$A$5:$G$29,MATCH($G87,Parametre!$B$4:$G$4,0)+1,FALSE)</f>
        <v>42</v>
      </c>
      <c r="L87" s="3">
        <f t="shared" si="5"/>
        <v>-39</v>
      </c>
      <c r="M87" s="4">
        <f>VLOOKUP($A87,Parametre!$A$5:$H$29,8,FALSE)</f>
        <v>1.0399999999999998</v>
      </c>
      <c r="N87" s="4">
        <f t="shared" si="6"/>
        <v>87.359999999999985</v>
      </c>
      <c r="O87" s="4" t="s">
        <v>3098</v>
      </c>
      <c r="P87">
        <f>VLOOKUP($G87,Parametre!$K$4:$L$9,2,FALSE)</f>
        <v>230</v>
      </c>
      <c r="Q87" s="4">
        <f t="shared" si="7"/>
        <v>922.06632000000002</v>
      </c>
    </row>
    <row r="88" spans="1:17" x14ac:dyDescent="0.25">
      <c r="A88" t="s">
        <v>2</v>
      </c>
      <c r="B88" t="s">
        <v>153</v>
      </c>
      <c r="C88" t="s">
        <v>181</v>
      </c>
      <c r="D88" t="s">
        <v>182</v>
      </c>
      <c r="E88" s="1" t="s">
        <v>13</v>
      </c>
      <c r="F88" t="s">
        <v>3095</v>
      </c>
      <c r="G88" t="s">
        <v>3100</v>
      </c>
      <c r="H88" s="1" t="s">
        <v>23</v>
      </c>
      <c r="I88" s="1" t="s">
        <v>46</v>
      </c>
      <c r="J88" s="1">
        <f t="shared" si="4"/>
        <v>1</v>
      </c>
      <c r="K88" s="1">
        <f>VLOOKUP($A88,Parametre!$A$5:$G$29,MATCH($G88,Parametre!$B$4:$G$4,0)+1,FALSE)</f>
        <v>42</v>
      </c>
      <c r="L88" s="3">
        <f t="shared" si="5"/>
        <v>-41</v>
      </c>
      <c r="M88" s="4">
        <f>VLOOKUP($A88,Parametre!$A$5:$H$29,8,FALSE)</f>
        <v>1.0399999999999998</v>
      </c>
      <c r="N88" s="4">
        <f t="shared" si="6"/>
        <v>43.679999999999993</v>
      </c>
      <c r="O88" s="4" t="s">
        <v>3098</v>
      </c>
      <c r="P88">
        <f>VLOOKUP($G88,Parametre!$K$4:$L$9,2,FALSE)</f>
        <v>230</v>
      </c>
      <c r="Q88" s="4">
        <f t="shared" si="7"/>
        <v>1383.0994800000001</v>
      </c>
    </row>
    <row r="89" spans="1:17" x14ac:dyDescent="0.25">
      <c r="A89" t="s">
        <v>2</v>
      </c>
      <c r="B89" t="s">
        <v>153</v>
      </c>
      <c r="C89" t="s">
        <v>183</v>
      </c>
      <c r="D89" t="s">
        <v>184</v>
      </c>
      <c r="E89" s="1" t="s">
        <v>11</v>
      </c>
      <c r="F89" t="s">
        <v>3095</v>
      </c>
      <c r="G89" t="s">
        <v>3100</v>
      </c>
      <c r="H89" s="1" t="s">
        <v>11</v>
      </c>
      <c r="I89" s="1" t="s">
        <v>16</v>
      </c>
      <c r="J89" s="1">
        <f t="shared" si="4"/>
        <v>9</v>
      </c>
      <c r="K89" s="1">
        <f>VLOOKUP($A89,Parametre!$A$5:$G$29,MATCH($G89,Parametre!$B$4:$G$4,0)+1,FALSE)</f>
        <v>42</v>
      </c>
      <c r="L89" s="3">
        <f t="shared" si="5"/>
        <v>-33</v>
      </c>
      <c r="M89" s="4">
        <f>VLOOKUP($A89,Parametre!$A$5:$H$29,8,FALSE)</f>
        <v>1.0399999999999998</v>
      </c>
      <c r="N89" s="4">
        <f t="shared" si="6"/>
        <v>262.07999999999993</v>
      </c>
      <c r="O89" s="4" t="s">
        <v>3098</v>
      </c>
      <c r="P89">
        <f>VLOOKUP($G89,Parametre!$K$4:$L$9,2,FALSE)</f>
        <v>230</v>
      </c>
      <c r="Q89" s="4">
        <f t="shared" si="7"/>
        <v>922.06632000000002</v>
      </c>
    </row>
    <row r="90" spans="1:17" x14ac:dyDescent="0.25">
      <c r="A90" t="s">
        <v>2</v>
      </c>
      <c r="B90" t="s">
        <v>153</v>
      </c>
      <c r="C90" t="s">
        <v>185</v>
      </c>
      <c r="D90" t="s">
        <v>186</v>
      </c>
      <c r="E90" s="1" t="s">
        <v>6</v>
      </c>
      <c r="F90" t="s">
        <v>3095</v>
      </c>
      <c r="G90" t="s">
        <v>3100</v>
      </c>
      <c r="H90" s="1" t="s">
        <v>23</v>
      </c>
      <c r="I90" s="1" t="s">
        <v>11</v>
      </c>
      <c r="J90" s="1">
        <f t="shared" si="4"/>
        <v>2</v>
      </c>
      <c r="K90" s="1">
        <f>VLOOKUP($A90,Parametre!$A$5:$G$29,MATCH($G90,Parametre!$B$4:$G$4,0)+1,FALSE)</f>
        <v>42</v>
      </c>
      <c r="L90" s="3">
        <f t="shared" si="5"/>
        <v>-40</v>
      </c>
      <c r="M90" s="4">
        <f>VLOOKUP($A90,Parametre!$A$5:$H$29,8,FALSE)</f>
        <v>1.0399999999999998</v>
      </c>
      <c r="N90" s="4">
        <f t="shared" si="6"/>
        <v>116.47999999999998</v>
      </c>
      <c r="O90" s="4" t="s">
        <v>3098</v>
      </c>
      <c r="P90">
        <f>VLOOKUP($G90,Parametre!$K$4:$L$9,2,FALSE)</f>
        <v>230</v>
      </c>
      <c r="Q90" s="4">
        <f t="shared" si="7"/>
        <v>1844.13264</v>
      </c>
    </row>
    <row r="91" spans="1:17" x14ac:dyDescent="0.25">
      <c r="A91" t="s">
        <v>2</v>
      </c>
      <c r="B91" t="s">
        <v>153</v>
      </c>
      <c r="C91" t="s">
        <v>187</v>
      </c>
      <c r="D91" t="s">
        <v>188</v>
      </c>
      <c r="E91" s="1" t="s">
        <v>11</v>
      </c>
      <c r="F91" t="s">
        <v>3095</v>
      </c>
      <c r="G91" t="s">
        <v>3100</v>
      </c>
      <c r="H91" s="1" t="s">
        <v>11</v>
      </c>
      <c r="I91" s="1" t="s">
        <v>46</v>
      </c>
      <c r="J91" s="1">
        <f t="shared" si="4"/>
        <v>3</v>
      </c>
      <c r="K91" s="1">
        <f>VLOOKUP($A91,Parametre!$A$5:$G$29,MATCH($G91,Parametre!$B$4:$G$4,0)+1,FALSE)</f>
        <v>42</v>
      </c>
      <c r="L91" s="3">
        <f t="shared" si="5"/>
        <v>-39</v>
      </c>
      <c r="M91" s="4">
        <f>VLOOKUP($A91,Parametre!$A$5:$H$29,8,FALSE)</f>
        <v>1.0399999999999998</v>
      </c>
      <c r="N91" s="4">
        <f t="shared" si="6"/>
        <v>87.359999999999985</v>
      </c>
      <c r="O91" s="4" t="s">
        <v>3098</v>
      </c>
      <c r="P91">
        <f>VLOOKUP($G91,Parametre!$K$4:$L$9,2,FALSE)</f>
        <v>230</v>
      </c>
      <c r="Q91" s="4">
        <f t="shared" si="7"/>
        <v>922.06632000000002</v>
      </c>
    </row>
    <row r="92" spans="1:17" x14ac:dyDescent="0.25">
      <c r="A92" t="s">
        <v>2</v>
      </c>
      <c r="B92" t="s">
        <v>153</v>
      </c>
      <c r="C92" t="s">
        <v>189</v>
      </c>
      <c r="D92" t="s">
        <v>190</v>
      </c>
      <c r="E92" s="1" t="s">
        <v>13</v>
      </c>
      <c r="F92" t="s">
        <v>3095</v>
      </c>
      <c r="G92" t="s">
        <v>3100</v>
      </c>
      <c r="H92" s="1" t="s">
        <v>46</v>
      </c>
      <c r="I92" s="1" t="s">
        <v>23</v>
      </c>
      <c r="J92" s="1">
        <f t="shared" si="4"/>
        <v>1</v>
      </c>
      <c r="K92" s="1">
        <f>VLOOKUP($A92,Parametre!$A$5:$G$29,MATCH($G92,Parametre!$B$4:$G$4,0)+1,FALSE)</f>
        <v>42</v>
      </c>
      <c r="L92" s="3">
        <f t="shared" si="5"/>
        <v>-41</v>
      </c>
      <c r="M92" s="4">
        <f>VLOOKUP($A92,Parametre!$A$5:$H$29,8,FALSE)</f>
        <v>1.0399999999999998</v>
      </c>
      <c r="N92" s="4">
        <f t="shared" si="6"/>
        <v>43.679999999999993</v>
      </c>
      <c r="O92" s="4" t="s">
        <v>3098</v>
      </c>
      <c r="P92">
        <f>VLOOKUP($G92,Parametre!$K$4:$L$9,2,FALSE)</f>
        <v>230</v>
      </c>
      <c r="Q92" s="4">
        <f t="shared" si="7"/>
        <v>1383.0994800000001</v>
      </c>
    </row>
    <row r="93" spans="1:17" x14ac:dyDescent="0.25">
      <c r="A93" t="s">
        <v>2</v>
      </c>
      <c r="B93" t="s">
        <v>153</v>
      </c>
      <c r="C93" t="s">
        <v>191</v>
      </c>
      <c r="D93" t="s">
        <v>192</v>
      </c>
      <c r="E93" s="1" t="s">
        <v>13</v>
      </c>
      <c r="F93" t="s">
        <v>3095</v>
      </c>
      <c r="G93" t="s">
        <v>3100</v>
      </c>
      <c r="H93" s="1" t="s">
        <v>46</v>
      </c>
      <c r="I93" s="1" t="s">
        <v>11</v>
      </c>
      <c r="J93" s="1">
        <f t="shared" si="4"/>
        <v>3</v>
      </c>
      <c r="K93" s="1">
        <f>VLOOKUP($A93,Parametre!$A$5:$G$29,MATCH($G93,Parametre!$B$4:$G$4,0)+1,FALSE)</f>
        <v>42</v>
      </c>
      <c r="L93" s="3">
        <f t="shared" si="5"/>
        <v>-39</v>
      </c>
      <c r="M93" s="4">
        <f>VLOOKUP($A93,Parametre!$A$5:$H$29,8,FALSE)</f>
        <v>1.0399999999999998</v>
      </c>
      <c r="N93" s="4">
        <f t="shared" si="6"/>
        <v>131.03999999999996</v>
      </c>
      <c r="O93" s="4" t="s">
        <v>3098</v>
      </c>
      <c r="P93">
        <f>VLOOKUP($G93,Parametre!$K$4:$L$9,2,FALSE)</f>
        <v>230</v>
      </c>
      <c r="Q93" s="4">
        <f t="shared" si="7"/>
        <v>1383.0994800000001</v>
      </c>
    </row>
    <row r="94" spans="1:17" x14ac:dyDescent="0.25">
      <c r="A94" t="s">
        <v>2</v>
      </c>
      <c r="B94" t="s">
        <v>153</v>
      </c>
      <c r="C94" t="s">
        <v>193</v>
      </c>
      <c r="D94" t="s">
        <v>194</v>
      </c>
      <c r="E94" s="1" t="s">
        <v>11</v>
      </c>
      <c r="F94" t="s">
        <v>3095</v>
      </c>
      <c r="G94" t="s">
        <v>3100</v>
      </c>
      <c r="H94" s="1" t="s">
        <v>23</v>
      </c>
      <c r="I94" s="1" t="s">
        <v>46</v>
      </c>
      <c r="J94" s="1">
        <f t="shared" si="4"/>
        <v>1</v>
      </c>
      <c r="K94" s="1">
        <f>VLOOKUP($A94,Parametre!$A$5:$G$29,MATCH($G94,Parametre!$B$4:$G$4,0)+1,FALSE)</f>
        <v>42</v>
      </c>
      <c r="L94" s="3">
        <f t="shared" si="5"/>
        <v>-41</v>
      </c>
      <c r="M94" s="4">
        <f>VLOOKUP($A94,Parametre!$A$5:$H$29,8,FALSE)</f>
        <v>1.0399999999999998</v>
      </c>
      <c r="N94" s="4">
        <f t="shared" si="6"/>
        <v>29.119999999999994</v>
      </c>
      <c r="O94" s="4" t="s">
        <v>3098</v>
      </c>
      <c r="P94">
        <f>VLOOKUP($G94,Parametre!$K$4:$L$9,2,FALSE)</f>
        <v>230</v>
      </c>
      <c r="Q94" s="4">
        <f t="shared" si="7"/>
        <v>922.06632000000002</v>
      </c>
    </row>
    <row r="95" spans="1:17" x14ac:dyDescent="0.25">
      <c r="A95" t="s">
        <v>2</v>
      </c>
      <c r="B95" t="s">
        <v>153</v>
      </c>
      <c r="C95" t="s">
        <v>195</v>
      </c>
      <c r="D95" t="s">
        <v>196</v>
      </c>
      <c r="E95" s="1" t="s">
        <v>13</v>
      </c>
      <c r="F95" t="s">
        <v>3095</v>
      </c>
      <c r="G95" t="s">
        <v>3100</v>
      </c>
      <c r="H95" s="1" t="s">
        <v>23</v>
      </c>
      <c r="I95" s="1" t="s">
        <v>46</v>
      </c>
      <c r="J95" s="1">
        <f t="shared" si="4"/>
        <v>1</v>
      </c>
      <c r="K95" s="1">
        <f>VLOOKUP($A95,Parametre!$A$5:$G$29,MATCH($G95,Parametre!$B$4:$G$4,0)+1,FALSE)</f>
        <v>42</v>
      </c>
      <c r="L95" s="3">
        <f t="shared" si="5"/>
        <v>-41</v>
      </c>
      <c r="M95" s="4">
        <f>VLOOKUP($A95,Parametre!$A$5:$H$29,8,FALSE)</f>
        <v>1.0399999999999998</v>
      </c>
      <c r="N95" s="4">
        <f t="shared" si="6"/>
        <v>43.679999999999993</v>
      </c>
      <c r="O95" s="4" t="s">
        <v>3098</v>
      </c>
      <c r="P95">
        <f>VLOOKUP($G95,Parametre!$K$4:$L$9,2,FALSE)</f>
        <v>230</v>
      </c>
      <c r="Q95" s="4">
        <f t="shared" si="7"/>
        <v>1383.0994800000001</v>
      </c>
    </row>
    <row r="96" spans="1:17" x14ac:dyDescent="0.25">
      <c r="A96" t="s">
        <v>2</v>
      </c>
      <c r="B96" t="s">
        <v>153</v>
      </c>
      <c r="C96" t="s">
        <v>197</v>
      </c>
      <c r="D96" t="s">
        <v>198</v>
      </c>
      <c r="E96" s="1" t="s">
        <v>13</v>
      </c>
      <c r="F96" t="s">
        <v>3095</v>
      </c>
      <c r="G96" t="s">
        <v>3100</v>
      </c>
      <c r="H96" s="1" t="s">
        <v>46</v>
      </c>
      <c r="I96" s="1" t="s">
        <v>199</v>
      </c>
      <c r="J96" s="1">
        <f t="shared" si="4"/>
        <v>14</v>
      </c>
      <c r="K96" s="1">
        <f>VLOOKUP($A96,Parametre!$A$5:$G$29,MATCH($G96,Parametre!$B$4:$G$4,0)+1,FALSE)</f>
        <v>42</v>
      </c>
      <c r="L96" s="3">
        <f t="shared" si="5"/>
        <v>-28</v>
      </c>
      <c r="M96" s="4">
        <f>VLOOKUP($A96,Parametre!$A$5:$H$29,8,FALSE)</f>
        <v>1.0399999999999998</v>
      </c>
      <c r="N96" s="4">
        <f t="shared" si="6"/>
        <v>611.51999999999987</v>
      </c>
      <c r="O96" s="4" t="s">
        <v>3098</v>
      </c>
      <c r="P96">
        <f>VLOOKUP($G96,Parametre!$K$4:$L$9,2,FALSE)</f>
        <v>230</v>
      </c>
      <c r="Q96" s="4">
        <f t="shared" si="7"/>
        <v>1383.0994800000001</v>
      </c>
    </row>
    <row r="97" spans="1:17" x14ac:dyDescent="0.25">
      <c r="A97" t="s">
        <v>2</v>
      </c>
      <c r="B97" t="s">
        <v>153</v>
      </c>
      <c r="C97" t="s">
        <v>200</v>
      </c>
      <c r="D97" t="s">
        <v>201</v>
      </c>
      <c r="E97" s="1" t="s">
        <v>11</v>
      </c>
      <c r="F97" t="s">
        <v>3095</v>
      </c>
      <c r="G97" t="s">
        <v>3100</v>
      </c>
      <c r="H97" s="1" t="s">
        <v>23</v>
      </c>
      <c r="I97" s="1" t="s">
        <v>46</v>
      </c>
      <c r="J97" s="1">
        <f t="shared" si="4"/>
        <v>1</v>
      </c>
      <c r="K97" s="1">
        <f>VLOOKUP($A97,Parametre!$A$5:$G$29,MATCH($G97,Parametre!$B$4:$G$4,0)+1,FALSE)</f>
        <v>42</v>
      </c>
      <c r="L97" s="3">
        <f t="shared" si="5"/>
        <v>-41</v>
      </c>
      <c r="M97" s="4">
        <f>VLOOKUP($A97,Parametre!$A$5:$H$29,8,FALSE)</f>
        <v>1.0399999999999998</v>
      </c>
      <c r="N97" s="4">
        <f t="shared" si="6"/>
        <v>29.119999999999994</v>
      </c>
      <c r="O97" s="4" t="s">
        <v>3098</v>
      </c>
      <c r="P97">
        <f>VLOOKUP($G97,Parametre!$K$4:$L$9,2,FALSE)</f>
        <v>230</v>
      </c>
      <c r="Q97" s="4">
        <f t="shared" si="7"/>
        <v>922.06632000000002</v>
      </c>
    </row>
    <row r="98" spans="1:17" x14ac:dyDescent="0.25">
      <c r="A98" t="s">
        <v>2</v>
      </c>
      <c r="B98" t="s">
        <v>202</v>
      </c>
      <c r="C98" t="s">
        <v>203</v>
      </c>
      <c r="D98" t="s">
        <v>204</v>
      </c>
      <c r="E98" s="1" t="s">
        <v>11</v>
      </c>
      <c r="F98" t="s">
        <v>3095</v>
      </c>
      <c r="G98" t="s">
        <v>3100</v>
      </c>
      <c r="H98" s="1" t="s">
        <v>46</v>
      </c>
      <c r="I98" s="1" t="s">
        <v>23</v>
      </c>
      <c r="J98" s="1">
        <f t="shared" si="4"/>
        <v>1</v>
      </c>
      <c r="K98" s="1">
        <f>VLOOKUP($A98,Parametre!$A$5:$G$29,MATCH($G98,Parametre!$B$4:$G$4,0)+1,FALSE)</f>
        <v>42</v>
      </c>
      <c r="L98" s="3">
        <f t="shared" si="5"/>
        <v>-41</v>
      </c>
      <c r="M98" s="4">
        <f>VLOOKUP($A98,Parametre!$A$5:$H$29,8,FALSE)</f>
        <v>1.0399999999999998</v>
      </c>
      <c r="N98" s="4">
        <f t="shared" si="6"/>
        <v>29.119999999999994</v>
      </c>
      <c r="O98" s="4" t="s">
        <v>3098</v>
      </c>
      <c r="P98">
        <f>VLOOKUP($G98,Parametre!$K$4:$L$9,2,FALSE)</f>
        <v>230</v>
      </c>
      <c r="Q98" s="4">
        <f t="shared" si="7"/>
        <v>922.06632000000002</v>
      </c>
    </row>
    <row r="99" spans="1:17" x14ac:dyDescent="0.25">
      <c r="A99" t="s">
        <v>2</v>
      </c>
      <c r="B99" t="s">
        <v>202</v>
      </c>
      <c r="C99" t="s">
        <v>62</v>
      </c>
      <c r="D99" t="s">
        <v>63</v>
      </c>
      <c r="E99" s="1" t="s">
        <v>13</v>
      </c>
      <c r="F99" t="s">
        <v>3095</v>
      </c>
      <c r="G99" t="s">
        <v>3100</v>
      </c>
      <c r="H99" s="1" t="s">
        <v>46</v>
      </c>
      <c r="I99" s="1" t="s">
        <v>11</v>
      </c>
      <c r="J99" s="1">
        <f t="shared" si="4"/>
        <v>3</v>
      </c>
      <c r="K99" s="1">
        <f>VLOOKUP($A99,Parametre!$A$5:$G$29,MATCH($G99,Parametre!$B$4:$G$4,0)+1,FALSE)</f>
        <v>42</v>
      </c>
      <c r="L99" s="3">
        <f t="shared" si="5"/>
        <v>-39</v>
      </c>
      <c r="M99" s="4">
        <f>VLOOKUP($A99,Parametre!$A$5:$H$29,8,FALSE)</f>
        <v>1.0399999999999998</v>
      </c>
      <c r="N99" s="4">
        <f t="shared" si="6"/>
        <v>131.03999999999996</v>
      </c>
      <c r="O99" s="4" t="s">
        <v>3098</v>
      </c>
      <c r="P99">
        <f>VLOOKUP($G99,Parametre!$K$4:$L$9,2,FALSE)</f>
        <v>230</v>
      </c>
      <c r="Q99" s="4">
        <f t="shared" si="7"/>
        <v>1383.0994800000001</v>
      </c>
    </row>
    <row r="100" spans="1:17" x14ac:dyDescent="0.25">
      <c r="A100" t="s">
        <v>2</v>
      </c>
      <c r="B100" t="s">
        <v>202</v>
      </c>
      <c r="C100" t="s">
        <v>64</v>
      </c>
      <c r="D100" t="s">
        <v>65</v>
      </c>
      <c r="E100" s="1" t="s">
        <v>11</v>
      </c>
      <c r="F100" t="s">
        <v>137</v>
      </c>
      <c r="G100" t="s">
        <v>3101</v>
      </c>
      <c r="H100" s="1" t="s">
        <v>8</v>
      </c>
      <c r="I100" s="1" t="s">
        <v>11</v>
      </c>
      <c r="J100" s="1">
        <f t="shared" si="4"/>
        <v>7</v>
      </c>
      <c r="K100" s="1">
        <f>VLOOKUP($A100,Parametre!$A$5:$G$29,MATCH($G100,Parametre!$B$4:$G$4,0)+1,FALSE)</f>
        <v>29</v>
      </c>
      <c r="L100" s="3">
        <f t="shared" si="5"/>
        <v>-22</v>
      </c>
      <c r="M100" s="4">
        <f>VLOOKUP($A100,Parametre!$A$5:$H$29,8,FALSE)</f>
        <v>1.0399999999999998</v>
      </c>
      <c r="N100" s="4">
        <f t="shared" si="6"/>
        <v>203.83999999999997</v>
      </c>
      <c r="O100" s="4" t="s">
        <v>3098</v>
      </c>
      <c r="P100">
        <f>VLOOKUP($G100,Parametre!$K$4:$L$9,2,FALSE)</f>
        <v>160</v>
      </c>
      <c r="Q100" s="4">
        <f t="shared" si="7"/>
        <v>641.43744000000004</v>
      </c>
    </row>
    <row r="101" spans="1:17" x14ac:dyDescent="0.25">
      <c r="A101" t="s">
        <v>2</v>
      </c>
      <c r="B101" t="s">
        <v>202</v>
      </c>
      <c r="C101" t="s">
        <v>66</v>
      </c>
      <c r="D101" t="s">
        <v>67</v>
      </c>
      <c r="E101" s="1" t="s">
        <v>13</v>
      </c>
      <c r="F101" t="s">
        <v>3095</v>
      </c>
      <c r="G101" t="s">
        <v>3100</v>
      </c>
      <c r="H101" s="1" t="s">
        <v>46</v>
      </c>
      <c r="I101" s="1" t="s">
        <v>23</v>
      </c>
      <c r="J101" s="1">
        <f t="shared" si="4"/>
        <v>1</v>
      </c>
      <c r="K101" s="1">
        <f>VLOOKUP($A101,Parametre!$A$5:$G$29,MATCH($G101,Parametre!$B$4:$G$4,0)+1,FALSE)</f>
        <v>42</v>
      </c>
      <c r="L101" s="3">
        <f t="shared" si="5"/>
        <v>-41</v>
      </c>
      <c r="M101" s="4">
        <f>VLOOKUP($A101,Parametre!$A$5:$H$29,8,FALSE)</f>
        <v>1.0399999999999998</v>
      </c>
      <c r="N101" s="4">
        <f t="shared" si="6"/>
        <v>43.679999999999993</v>
      </c>
      <c r="O101" s="4" t="s">
        <v>3098</v>
      </c>
      <c r="P101">
        <f>VLOOKUP($G101,Parametre!$K$4:$L$9,2,FALSE)</f>
        <v>230</v>
      </c>
      <c r="Q101" s="4">
        <f t="shared" si="7"/>
        <v>1383.0994800000001</v>
      </c>
    </row>
    <row r="102" spans="1:17" x14ac:dyDescent="0.25">
      <c r="A102" t="s">
        <v>2</v>
      </c>
      <c r="B102" t="s">
        <v>202</v>
      </c>
      <c r="C102" t="s">
        <v>205</v>
      </c>
      <c r="D102" t="s">
        <v>71</v>
      </c>
      <c r="E102" s="1" t="s">
        <v>13</v>
      </c>
      <c r="F102" t="s">
        <v>3095</v>
      </c>
      <c r="G102" t="s">
        <v>3100</v>
      </c>
      <c r="H102" s="1" t="s">
        <v>46</v>
      </c>
      <c r="I102" s="1" t="s">
        <v>23</v>
      </c>
      <c r="J102" s="1">
        <f t="shared" si="4"/>
        <v>1</v>
      </c>
      <c r="K102" s="1">
        <f>VLOOKUP($A102,Parametre!$A$5:$G$29,MATCH($G102,Parametre!$B$4:$G$4,0)+1,FALSE)</f>
        <v>42</v>
      </c>
      <c r="L102" s="3">
        <f t="shared" si="5"/>
        <v>-41</v>
      </c>
      <c r="M102" s="4">
        <f>VLOOKUP($A102,Parametre!$A$5:$H$29,8,FALSE)</f>
        <v>1.0399999999999998</v>
      </c>
      <c r="N102" s="4">
        <f t="shared" si="6"/>
        <v>43.679999999999993</v>
      </c>
      <c r="O102" s="4" t="s">
        <v>3098</v>
      </c>
      <c r="P102">
        <f>VLOOKUP($G102,Parametre!$K$4:$L$9,2,FALSE)</f>
        <v>230</v>
      </c>
      <c r="Q102" s="4">
        <f t="shared" si="7"/>
        <v>1383.0994800000001</v>
      </c>
    </row>
    <row r="103" spans="1:17" x14ac:dyDescent="0.25">
      <c r="A103" t="s">
        <v>2</v>
      </c>
      <c r="B103" t="s">
        <v>202</v>
      </c>
      <c r="C103" t="s">
        <v>206</v>
      </c>
      <c r="D103" t="s">
        <v>207</v>
      </c>
      <c r="E103" s="1" t="s">
        <v>11</v>
      </c>
      <c r="F103" t="s">
        <v>3095</v>
      </c>
      <c r="G103" t="s">
        <v>3100</v>
      </c>
      <c r="H103" s="1" t="s">
        <v>16</v>
      </c>
      <c r="I103" s="1" t="s">
        <v>11</v>
      </c>
      <c r="J103" s="1">
        <f t="shared" si="4"/>
        <v>9</v>
      </c>
      <c r="K103" s="1">
        <f>VLOOKUP($A103,Parametre!$A$5:$G$29,MATCH($G103,Parametre!$B$4:$G$4,0)+1,FALSE)</f>
        <v>42</v>
      </c>
      <c r="L103" s="3">
        <f t="shared" si="5"/>
        <v>-33</v>
      </c>
      <c r="M103" s="4">
        <f>VLOOKUP($A103,Parametre!$A$5:$H$29,8,FALSE)</f>
        <v>1.0399999999999998</v>
      </c>
      <c r="N103" s="4">
        <f t="shared" si="6"/>
        <v>262.07999999999993</v>
      </c>
      <c r="O103" s="4" t="s">
        <v>3098</v>
      </c>
      <c r="P103">
        <f>VLOOKUP($G103,Parametre!$K$4:$L$9,2,FALSE)</f>
        <v>230</v>
      </c>
      <c r="Q103" s="4">
        <f t="shared" si="7"/>
        <v>922.06632000000002</v>
      </c>
    </row>
    <row r="104" spans="1:17" x14ac:dyDescent="0.25">
      <c r="A104" t="s">
        <v>2</v>
      </c>
      <c r="B104" t="s">
        <v>202</v>
      </c>
      <c r="C104" t="s">
        <v>134</v>
      </c>
      <c r="D104" t="s">
        <v>135</v>
      </c>
      <c r="E104" s="1" t="s">
        <v>11</v>
      </c>
      <c r="F104" t="s">
        <v>3095</v>
      </c>
      <c r="G104" t="s">
        <v>3100</v>
      </c>
      <c r="H104" s="1" t="s">
        <v>11</v>
      </c>
      <c r="I104" s="1" t="s">
        <v>46</v>
      </c>
      <c r="J104" s="1">
        <f t="shared" si="4"/>
        <v>3</v>
      </c>
      <c r="K104" s="1">
        <f>VLOOKUP($A104,Parametre!$A$5:$G$29,MATCH($G104,Parametre!$B$4:$G$4,0)+1,FALSE)</f>
        <v>42</v>
      </c>
      <c r="L104" s="3">
        <f t="shared" si="5"/>
        <v>-39</v>
      </c>
      <c r="M104" s="4">
        <f>VLOOKUP($A104,Parametre!$A$5:$H$29,8,FALSE)</f>
        <v>1.0399999999999998</v>
      </c>
      <c r="N104" s="4">
        <f t="shared" si="6"/>
        <v>87.359999999999985</v>
      </c>
      <c r="O104" s="4" t="s">
        <v>3098</v>
      </c>
      <c r="P104">
        <f>VLOOKUP($G104,Parametre!$K$4:$L$9,2,FALSE)</f>
        <v>230</v>
      </c>
      <c r="Q104" s="4">
        <f t="shared" si="7"/>
        <v>922.06632000000002</v>
      </c>
    </row>
    <row r="105" spans="1:17" x14ac:dyDescent="0.25">
      <c r="A105" t="s">
        <v>2</v>
      </c>
      <c r="B105" t="s">
        <v>202</v>
      </c>
      <c r="C105" t="s">
        <v>74</v>
      </c>
      <c r="D105" t="s">
        <v>75</v>
      </c>
      <c r="E105" s="1" t="s">
        <v>11</v>
      </c>
      <c r="F105" t="s">
        <v>137</v>
      </c>
      <c r="G105" t="s">
        <v>3101</v>
      </c>
      <c r="H105" s="1" t="s">
        <v>6</v>
      </c>
      <c r="I105" s="1" t="s">
        <v>23</v>
      </c>
      <c r="J105" s="1">
        <f t="shared" si="4"/>
        <v>4</v>
      </c>
      <c r="K105" s="1">
        <f>VLOOKUP($A105,Parametre!$A$5:$G$29,MATCH($G105,Parametre!$B$4:$G$4,0)+1,FALSE)</f>
        <v>29</v>
      </c>
      <c r="L105" s="3">
        <f t="shared" si="5"/>
        <v>-25</v>
      </c>
      <c r="M105" s="4">
        <f>VLOOKUP($A105,Parametre!$A$5:$H$29,8,FALSE)</f>
        <v>1.0399999999999998</v>
      </c>
      <c r="N105" s="4">
        <f t="shared" si="6"/>
        <v>116.47999999999998</v>
      </c>
      <c r="O105" s="4" t="s">
        <v>3098</v>
      </c>
      <c r="P105">
        <f>VLOOKUP($G105,Parametre!$K$4:$L$9,2,FALSE)</f>
        <v>160</v>
      </c>
      <c r="Q105" s="4">
        <f t="shared" si="7"/>
        <v>641.43744000000004</v>
      </c>
    </row>
    <row r="106" spans="1:17" x14ac:dyDescent="0.25">
      <c r="A106" t="s">
        <v>2</v>
      </c>
      <c r="B106" t="s">
        <v>202</v>
      </c>
      <c r="C106" t="s">
        <v>208</v>
      </c>
      <c r="D106" t="s">
        <v>209</v>
      </c>
      <c r="E106" s="1" t="s">
        <v>13</v>
      </c>
      <c r="F106" t="s">
        <v>3095</v>
      </c>
      <c r="G106" t="s">
        <v>3100</v>
      </c>
      <c r="H106" s="1" t="s">
        <v>23</v>
      </c>
      <c r="I106" s="1" t="s">
        <v>11</v>
      </c>
      <c r="J106" s="1">
        <f t="shared" si="4"/>
        <v>2</v>
      </c>
      <c r="K106" s="1">
        <f>VLOOKUP($A106,Parametre!$A$5:$G$29,MATCH($G106,Parametre!$B$4:$G$4,0)+1,FALSE)</f>
        <v>42</v>
      </c>
      <c r="L106" s="3">
        <f t="shared" si="5"/>
        <v>-40</v>
      </c>
      <c r="M106" s="4">
        <f>VLOOKUP($A106,Parametre!$A$5:$H$29,8,FALSE)</f>
        <v>1.0399999999999998</v>
      </c>
      <c r="N106" s="4">
        <f t="shared" si="6"/>
        <v>87.359999999999985</v>
      </c>
      <c r="O106" s="4" t="s">
        <v>3098</v>
      </c>
      <c r="P106">
        <f>VLOOKUP($G106,Parametre!$K$4:$L$9,2,FALSE)</f>
        <v>230</v>
      </c>
      <c r="Q106" s="4">
        <f t="shared" si="7"/>
        <v>1383.0994800000001</v>
      </c>
    </row>
    <row r="107" spans="1:17" x14ac:dyDescent="0.25">
      <c r="A107" t="s">
        <v>2</v>
      </c>
      <c r="B107" t="s">
        <v>202</v>
      </c>
      <c r="C107" t="s">
        <v>210</v>
      </c>
      <c r="D107" t="s">
        <v>211</v>
      </c>
      <c r="E107" s="1" t="s">
        <v>11</v>
      </c>
      <c r="F107" t="s">
        <v>3095</v>
      </c>
      <c r="G107" t="s">
        <v>3100</v>
      </c>
      <c r="H107" s="1" t="s">
        <v>23</v>
      </c>
      <c r="I107" s="1" t="s">
        <v>6</v>
      </c>
      <c r="J107" s="1">
        <f t="shared" si="4"/>
        <v>4</v>
      </c>
      <c r="K107" s="1">
        <f>VLOOKUP($A107,Parametre!$A$5:$G$29,MATCH($G107,Parametre!$B$4:$G$4,0)+1,FALSE)</f>
        <v>42</v>
      </c>
      <c r="L107" s="3">
        <f t="shared" si="5"/>
        <v>-38</v>
      </c>
      <c r="M107" s="4">
        <f>VLOOKUP($A107,Parametre!$A$5:$H$29,8,FALSE)</f>
        <v>1.0399999999999998</v>
      </c>
      <c r="N107" s="4">
        <f t="shared" si="6"/>
        <v>116.47999999999998</v>
      </c>
      <c r="O107" s="4" t="s">
        <v>3098</v>
      </c>
      <c r="P107">
        <f>VLOOKUP($G107,Parametre!$K$4:$L$9,2,FALSE)</f>
        <v>230</v>
      </c>
      <c r="Q107" s="4">
        <f t="shared" si="7"/>
        <v>922.06632000000002</v>
      </c>
    </row>
    <row r="108" spans="1:17" x14ac:dyDescent="0.25">
      <c r="A108" t="s">
        <v>2</v>
      </c>
      <c r="B108" t="s">
        <v>202</v>
      </c>
      <c r="C108" t="s">
        <v>212</v>
      </c>
      <c r="D108" t="s">
        <v>213</v>
      </c>
      <c r="E108" s="1" t="s">
        <v>11</v>
      </c>
      <c r="F108" t="s">
        <v>3095</v>
      </c>
      <c r="G108" t="s">
        <v>3100</v>
      </c>
      <c r="H108" s="1" t="s">
        <v>23</v>
      </c>
      <c r="I108" s="1" t="s">
        <v>13</v>
      </c>
      <c r="J108" s="1">
        <f t="shared" si="4"/>
        <v>3</v>
      </c>
      <c r="K108" s="1">
        <f>VLOOKUP($A108,Parametre!$A$5:$G$29,MATCH($G108,Parametre!$B$4:$G$4,0)+1,FALSE)</f>
        <v>42</v>
      </c>
      <c r="L108" s="3">
        <f t="shared" si="5"/>
        <v>-39</v>
      </c>
      <c r="M108" s="4">
        <f>VLOOKUP($A108,Parametre!$A$5:$H$29,8,FALSE)</f>
        <v>1.0399999999999998</v>
      </c>
      <c r="N108" s="4">
        <f t="shared" si="6"/>
        <v>87.359999999999985</v>
      </c>
      <c r="O108" s="4" t="s">
        <v>3098</v>
      </c>
      <c r="P108">
        <f>VLOOKUP($G108,Parametre!$K$4:$L$9,2,FALSE)</f>
        <v>230</v>
      </c>
      <c r="Q108" s="4">
        <f t="shared" si="7"/>
        <v>922.06632000000002</v>
      </c>
    </row>
    <row r="109" spans="1:17" x14ac:dyDescent="0.25">
      <c r="A109" t="s">
        <v>2</v>
      </c>
      <c r="B109" t="s">
        <v>202</v>
      </c>
      <c r="C109" t="s">
        <v>214</v>
      </c>
      <c r="D109" t="s">
        <v>215</v>
      </c>
      <c r="E109" s="1" t="s">
        <v>11</v>
      </c>
      <c r="F109" t="s">
        <v>3095</v>
      </c>
      <c r="G109" t="s">
        <v>3100</v>
      </c>
      <c r="H109" s="1" t="s">
        <v>6</v>
      </c>
      <c r="I109" s="1" t="s">
        <v>23</v>
      </c>
      <c r="J109" s="1">
        <f t="shared" si="4"/>
        <v>4</v>
      </c>
      <c r="K109" s="1">
        <f>VLOOKUP($A109,Parametre!$A$5:$G$29,MATCH($G109,Parametre!$B$4:$G$4,0)+1,FALSE)</f>
        <v>42</v>
      </c>
      <c r="L109" s="3">
        <f t="shared" si="5"/>
        <v>-38</v>
      </c>
      <c r="M109" s="4">
        <f>VLOOKUP($A109,Parametre!$A$5:$H$29,8,FALSE)</f>
        <v>1.0399999999999998</v>
      </c>
      <c r="N109" s="4">
        <f t="shared" si="6"/>
        <v>116.47999999999998</v>
      </c>
      <c r="O109" s="4" t="s">
        <v>3098</v>
      </c>
      <c r="P109">
        <f>VLOOKUP($G109,Parametre!$K$4:$L$9,2,FALSE)</f>
        <v>230</v>
      </c>
      <c r="Q109" s="4">
        <f t="shared" si="7"/>
        <v>922.06632000000002</v>
      </c>
    </row>
    <row r="110" spans="1:17" x14ac:dyDescent="0.25">
      <c r="A110" t="s">
        <v>2</v>
      </c>
      <c r="B110" t="s">
        <v>202</v>
      </c>
      <c r="C110" t="s">
        <v>216</v>
      </c>
      <c r="D110" t="s">
        <v>217</v>
      </c>
      <c r="E110" s="1" t="s">
        <v>6</v>
      </c>
      <c r="F110" t="s">
        <v>3095</v>
      </c>
      <c r="G110" t="s">
        <v>3100</v>
      </c>
      <c r="H110" s="1" t="s">
        <v>11</v>
      </c>
      <c r="I110" s="1" t="s">
        <v>46</v>
      </c>
      <c r="J110" s="1">
        <f t="shared" si="4"/>
        <v>3</v>
      </c>
      <c r="K110" s="1">
        <f>VLOOKUP($A110,Parametre!$A$5:$G$29,MATCH($G110,Parametre!$B$4:$G$4,0)+1,FALSE)</f>
        <v>42</v>
      </c>
      <c r="L110" s="3">
        <f t="shared" si="5"/>
        <v>-39</v>
      </c>
      <c r="M110" s="4">
        <f>VLOOKUP($A110,Parametre!$A$5:$H$29,8,FALSE)</f>
        <v>1.0399999999999998</v>
      </c>
      <c r="N110" s="4">
        <f t="shared" si="6"/>
        <v>174.71999999999997</v>
      </c>
      <c r="O110" s="4" t="s">
        <v>3098</v>
      </c>
      <c r="P110">
        <f>VLOOKUP($G110,Parametre!$K$4:$L$9,2,FALSE)</f>
        <v>230</v>
      </c>
      <c r="Q110" s="4">
        <f t="shared" si="7"/>
        <v>1844.13264</v>
      </c>
    </row>
    <row r="111" spans="1:17" x14ac:dyDescent="0.25">
      <c r="A111" t="s">
        <v>2</v>
      </c>
      <c r="B111" t="s">
        <v>202</v>
      </c>
      <c r="C111" t="s">
        <v>218</v>
      </c>
      <c r="D111" t="s">
        <v>219</v>
      </c>
      <c r="E111" s="1" t="s">
        <v>6</v>
      </c>
      <c r="F111" t="s">
        <v>3095</v>
      </c>
      <c r="G111" t="s">
        <v>3100</v>
      </c>
      <c r="H111" s="1" t="s">
        <v>46</v>
      </c>
      <c r="I111" s="1" t="s">
        <v>23</v>
      </c>
      <c r="J111" s="1">
        <f t="shared" si="4"/>
        <v>1</v>
      </c>
      <c r="K111" s="1">
        <f>VLOOKUP($A111,Parametre!$A$5:$G$29,MATCH($G111,Parametre!$B$4:$G$4,0)+1,FALSE)</f>
        <v>42</v>
      </c>
      <c r="L111" s="3">
        <f t="shared" si="5"/>
        <v>-41</v>
      </c>
      <c r="M111" s="4">
        <f>VLOOKUP($A111,Parametre!$A$5:$H$29,8,FALSE)</f>
        <v>1.0399999999999998</v>
      </c>
      <c r="N111" s="4">
        <f t="shared" si="6"/>
        <v>58.239999999999988</v>
      </c>
      <c r="O111" s="4" t="s">
        <v>3098</v>
      </c>
      <c r="P111">
        <f>VLOOKUP($G111,Parametre!$K$4:$L$9,2,FALSE)</f>
        <v>230</v>
      </c>
      <c r="Q111" s="4">
        <f t="shared" si="7"/>
        <v>1844.13264</v>
      </c>
    </row>
    <row r="112" spans="1:17" x14ac:dyDescent="0.25">
      <c r="A112" t="s">
        <v>2</v>
      </c>
      <c r="B112" t="s">
        <v>202</v>
      </c>
      <c r="C112" t="s">
        <v>220</v>
      </c>
      <c r="D112" t="s">
        <v>221</v>
      </c>
      <c r="E112" s="1" t="s">
        <v>13</v>
      </c>
      <c r="F112" t="s">
        <v>3095</v>
      </c>
      <c r="G112" t="s">
        <v>3100</v>
      </c>
      <c r="H112" s="1" t="s">
        <v>23</v>
      </c>
      <c r="I112" s="1" t="s">
        <v>13</v>
      </c>
      <c r="J112" s="1">
        <f t="shared" si="4"/>
        <v>3</v>
      </c>
      <c r="K112" s="1">
        <f>VLOOKUP($A112,Parametre!$A$5:$G$29,MATCH($G112,Parametre!$B$4:$G$4,0)+1,FALSE)</f>
        <v>42</v>
      </c>
      <c r="L112" s="3">
        <f t="shared" si="5"/>
        <v>-39</v>
      </c>
      <c r="M112" s="4">
        <f>VLOOKUP($A112,Parametre!$A$5:$H$29,8,FALSE)</f>
        <v>1.0399999999999998</v>
      </c>
      <c r="N112" s="4">
        <f t="shared" si="6"/>
        <v>131.03999999999996</v>
      </c>
      <c r="O112" s="4" t="s">
        <v>3098</v>
      </c>
      <c r="P112">
        <f>VLOOKUP($G112,Parametre!$K$4:$L$9,2,FALSE)</f>
        <v>230</v>
      </c>
      <c r="Q112" s="4">
        <f t="shared" si="7"/>
        <v>1383.0994800000001</v>
      </c>
    </row>
    <row r="113" spans="1:17" x14ac:dyDescent="0.25">
      <c r="A113" t="s">
        <v>2</v>
      </c>
      <c r="B113" t="s">
        <v>202</v>
      </c>
      <c r="C113" t="s">
        <v>222</v>
      </c>
      <c r="D113" t="s">
        <v>223</v>
      </c>
      <c r="E113" s="1" t="s">
        <v>13</v>
      </c>
      <c r="F113" t="s">
        <v>3095</v>
      </c>
      <c r="G113" t="s">
        <v>3100</v>
      </c>
      <c r="H113" s="1" t="s">
        <v>46</v>
      </c>
      <c r="I113" s="1" t="s">
        <v>46</v>
      </c>
      <c r="J113" s="1">
        <f t="shared" si="4"/>
        <v>2</v>
      </c>
      <c r="K113" s="1">
        <f>VLOOKUP($A113,Parametre!$A$5:$G$29,MATCH($G113,Parametre!$B$4:$G$4,0)+1,FALSE)</f>
        <v>42</v>
      </c>
      <c r="L113" s="3">
        <f t="shared" si="5"/>
        <v>-40</v>
      </c>
      <c r="M113" s="4">
        <f>VLOOKUP($A113,Parametre!$A$5:$H$29,8,FALSE)</f>
        <v>1.0399999999999998</v>
      </c>
      <c r="N113" s="4">
        <f t="shared" si="6"/>
        <v>87.359999999999985</v>
      </c>
      <c r="O113" s="4" t="s">
        <v>3098</v>
      </c>
      <c r="P113">
        <f>VLOOKUP($G113,Parametre!$K$4:$L$9,2,FALSE)</f>
        <v>230</v>
      </c>
      <c r="Q113" s="4">
        <f t="shared" si="7"/>
        <v>1383.0994800000001</v>
      </c>
    </row>
    <row r="114" spans="1:17" x14ac:dyDescent="0.25">
      <c r="A114" t="s">
        <v>2</v>
      </c>
      <c r="B114" t="s">
        <v>202</v>
      </c>
      <c r="C114" t="s">
        <v>224</v>
      </c>
      <c r="D114" t="s">
        <v>225</v>
      </c>
      <c r="E114" s="1" t="s">
        <v>11</v>
      </c>
      <c r="F114" t="s">
        <v>3095</v>
      </c>
      <c r="G114" t="s">
        <v>3100</v>
      </c>
      <c r="H114" s="1" t="s">
        <v>11</v>
      </c>
      <c r="I114" s="1" t="s">
        <v>23</v>
      </c>
      <c r="J114" s="1">
        <f t="shared" si="4"/>
        <v>2</v>
      </c>
      <c r="K114" s="1">
        <f>VLOOKUP($A114,Parametre!$A$5:$G$29,MATCH($G114,Parametre!$B$4:$G$4,0)+1,FALSE)</f>
        <v>42</v>
      </c>
      <c r="L114" s="3">
        <f t="shared" si="5"/>
        <v>-40</v>
      </c>
      <c r="M114" s="4">
        <f>VLOOKUP($A114,Parametre!$A$5:$H$29,8,FALSE)</f>
        <v>1.0399999999999998</v>
      </c>
      <c r="N114" s="4">
        <f t="shared" si="6"/>
        <v>58.239999999999988</v>
      </c>
      <c r="O114" s="4" t="s">
        <v>3098</v>
      </c>
      <c r="P114">
        <f>VLOOKUP($G114,Parametre!$K$4:$L$9,2,FALSE)</f>
        <v>230</v>
      </c>
      <c r="Q114" s="4">
        <f t="shared" si="7"/>
        <v>922.06632000000002</v>
      </c>
    </row>
    <row r="115" spans="1:17" x14ac:dyDescent="0.25">
      <c r="A115" t="s">
        <v>2</v>
      </c>
      <c r="B115" t="s">
        <v>202</v>
      </c>
      <c r="C115" t="s">
        <v>226</v>
      </c>
      <c r="D115" t="s">
        <v>227</v>
      </c>
      <c r="E115" s="1" t="s">
        <v>6</v>
      </c>
      <c r="F115" t="s">
        <v>3095</v>
      </c>
      <c r="G115" t="s">
        <v>3100</v>
      </c>
      <c r="H115" s="1" t="s">
        <v>11</v>
      </c>
      <c r="I115" s="1" t="s">
        <v>11</v>
      </c>
      <c r="J115" s="1">
        <f t="shared" si="4"/>
        <v>4</v>
      </c>
      <c r="K115" s="1">
        <f>VLOOKUP($A115,Parametre!$A$5:$G$29,MATCH($G115,Parametre!$B$4:$G$4,0)+1,FALSE)</f>
        <v>42</v>
      </c>
      <c r="L115" s="3">
        <f t="shared" si="5"/>
        <v>-38</v>
      </c>
      <c r="M115" s="4">
        <f>VLOOKUP($A115,Parametre!$A$5:$H$29,8,FALSE)</f>
        <v>1.0399999999999998</v>
      </c>
      <c r="N115" s="4">
        <f t="shared" si="6"/>
        <v>232.95999999999995</v>
      </c>
      <c r="O115" s="4" t="s">
        <v>3098</v>
      </c>
      <c r="P115">
        <f>VLOOKUP($G115,Parametre!$K$4:$L$9,2,FALSE)</f>
        <v>230</v>
      </c>
      <c r="Q115" s="4">
        <f t="shared" si="7"/>
        <v>1844.13264</v>
      </c>
    </row>
    <row r="116" spans="1:17" x14ac:dyDescent="0.25">
      <c r="A116" t="s">
        <v>2</v>
      </c>
      <c r="B116" t="s">
        <v>202</v>
      </c>
      <c r="C116" t="s">
        <v>146</v>
      </c>
      <c r="D116" t="s">
        <v>83</v>
      </c>
      <c r="E116" s="1" t="s">
        <v>11</v>
      </c>
      <c r="F116" t="s">
        <v>137</v>
      </c>
      <c r="G116" t="s">
        <v>3101</v>
      </c>
      <c r="H116" s="1" t="s">
        <v>13</v>
      </c>
      <c r="I116" s="1" t="s">
        <v>46</v>
      </c>
      <c r="J116" s="1">
        <f t="shared" si="4"/>
        <v>4</v>
      </c>
      <c r="K116" s="1">
        <f>VLOOKUP($A116,Parametre!$A$5:$G$29,MATCH($G116,Parametre!$B$4:$G$4,0)+1,FALSE)</f>
        <v>29</v>
      </c>
      <c r="L116" s="3">
        <f t="shared" si="5"/>
        <v>-25</v>
      </c>
      <c r="M116" s="4">
        <f>VLOOKUP($A116,Parametre!$A$5:$H$29,8,FALSE)</f>
        <v>1.0399999999999998</v>
      </c>
      <c r="N116" s="4">
        <f t="shared" si="6"/>
        <v>116.47999999999998</v>
      </c>
      <c r="O116" s="4" t="s">
        <v>3098</v>
      </c>
      <c r="P116">
        <f>VLOOKUP($G116,Parametre!$K$4:$L$9,2,FALSE)</f>
        <v>160</v>
      </c>
      <c r="Q116" s="4">
        <f t="shared" si="7"/>
        <v>641.43744000000004</v>
      </c>
    </row>
    <row r="117" spans="1:17" x14ac:dyDescent="0.25">
      <c r="A117" t="s">
        <v>2</v>
      </c>
      <c r="B117" t="s">
        <v>202</v>
      </c>
      <c r="C117" t="s">
        <v>147</v>
      </c>
      <c r="D117" t="s">
        <v>148</v>
      </c>
      <c r="E117" s="1" t="s">
        <v>11</v>
      </c>
      <c r="F117" t="s">
        <v>3095</v>
      </c>
      <c r="G117" t="s">
        <v>3100</v>
      </c>
      <c r="H117" s="1" t="s">
        <v>11</v>
      </c>
      <c r="I117" s="1" t="s">
        <v>46</v>
      </c>
      <c r="J117" s="1">
        <f t="shared" si="4"/>
        <v>3</v>
      </c>
      <c r="K117" s="1">
        <f>VLOOKUP($A117,Parametre!$A$5:$G$29,MATCH($G117,Parametre!$B$4:$G$4,0)+1,FALSE)</f>
        <v>42</v>
      </c>
      <c r="L117" s="3">
        <f t="shared" si="5"/>
        <v>-39</v>
      </c>
      <c r="M117" s="4">
        <f>VLOOKUP($A117,Parametre!$A$5:$H$29,8,FALSE)</f>
        <v>1.0399999999999998</v>
      </c>
      <c r="N117" s="4">
        <f t="shared" si="6"/>
        <v>87.359999999999985</v>
      </c>
      <c r="O117" s="4" t="s">
        <v>3098</v>
      </c>
      <c r="P117">
        <f>VLOOKUP($G117,Parametre!$K$4:$L$9,2,FALSE)</f>
        <v>230</v>
      </c>
      <c r="Q117" s="4">
        <f t="shared" si="7"/>
        <v>922.06632000000002</v>
      </c>
    </row>
    <row r="118" spans="1:17" x14ac:dyDescent="0.25">
      <c r="A118" t="s">
        <v>2</v>
      </c>
      <c r="B118" t="s">
        <v>202</v>
      </c>
      <c r="C118" t="s">
        <v>84</v>
      </c>
      <c r="D118" t="s">
        <v>85</v>
      </c>
      <c r="E118" s="1" t="s">
        <v>11</v>
      </c>
      <c r="F118" t="s">
        <v>3095</v>
      </c>
      <c r="G118" t="s">
        <v>3100</v>
      </c>
      <c r="H118" s="1" t="s">
        <v>23</v>
      </c>
      <c r="I118" s="1" t="s">
        <v>46</v>
      </c>
      <c r="J118" s="1">
        <f t="shared" si="4"/>
        <v>1</v>
      </c>
      <c r="K118" s="1">
        <f>VLOOKUP($A118,Parametre!$A$5:$G$29,MATCH($G118,Parametre!$B$4:$G$4,0)+1,FALSE)</f>
        <v>42</v>
      </c>
      <c r="L118" s="3">
        <f t="shared" si="5"/>
        <v>-41</v>
      </c>
      <c r="M118" s="4">
        <f>VLOOKUP($A118,Parametre!$A$5:$H$29,8,FALSE)</f>
        <v>1.0399999999999998</v>
      </c>
      <c r="N118" s="4">
        <f t="shared" si="6"/>
        <v>29.119999999999994</v>
      </c>
      <c r="O118" s="4" t="s">
        <v>3098</v>
      </c>
      <c r="P118">
        <f>VLOOKUP($G118,Parametre!$K$4:$L$9,2,FALSE)</f>
        <v>230</v>
      </c>
      <c r="Q118" s="4">
        <f t="shared" si="7"/>
        <v>922.06632000000002</v>
      </c>
    </row>
    <row r="119" spans="1:17" x14ac:dyDescent="0.25">
      <c r="A119" t="s">
        <v>2</v>
      </c>
      <c r="B119" t="s">
        <v>202</v>
      </c>
      <c r="C119" t="s">
        <v>228</v>
      </c>
      <c r="D119" t="s">
        <v>229</v>
      </c>
      <c r="E119" s="1" t="s">
        <v>11</v>
      </c>
      <c r="F119" t="s">
        <v>3095</v>
      </c>
      <c r="G119" t="s">
        <v>3100</v>
      </c>
      <c r="H119" s="1" t="s">
        <v>11</v>
      </c>
      <c r="I119" s="1" t="s">
        <v>13</v>
      </c>
      <c r="J119" s="1">
        <f t="shared" si="4"/>
        <v>5</v>
      </c>
      <c r="K119" s="1">
        <f>VLOOKUP($A119,Parametre!$A$5:$G$29,MATCH($G119,Parametre!$B$4:$G$4,0)+1,FALSE)</f>
        <v>42</v>
      </c>
      <c r="L119" s="3">
        <f t="shared" si="5"/>
        <v>-37</v>
      </c>
      <c r="M119" s="4">
        <f>VLOOKUP($A119,Parametre!$A$5:$H$29,8,FALSE)</f>
        <v>1.0399999999999998</v>
      </c>
      <c r="N119" s="4">
        <f t="shared" si="6"/>
        <v>145.59999999999997</v>
      </c>
      <c r="O119" s="4" t="s">
        <v>3098</v>
      </c>
      <c r="P119">
        <f>VLOOKUP($G119,Parametre!$K$4:$L$9,2,FALSE)</f>
        <v>230</v>
      </c>
      <c r="Q119" s="4">
        <f t="shared" si="7"/>
        <v>922.06632000000002</v>
      </c>
    </row>
    <row r="120" spans="1:17" x14ac:dyDescent="0.25">
      <c r="A120" t="s">
        <v>2</v>
      </c>
      <c r="B120" t="s">
        <v>202</v>
      </c>
      <c r="C120" t="s">
        <v>230</v>
      </c>
      <c r="D120" t="s">
        <v>231</v>
      </c>
      <c r="E120" s="1" t="s">
        <v>11</v>
      </c>
      <c r="F120" t="s">
        <v>3095</v>
      </c>
      <c r="G120" t="s">
        <v>3100</v>
      </c>
      <c r="H120" s="1" t="s">
        <v>46</v>
      </c>
      <c r="I120" s="1" t="s">
        <v>22</v>
      </c>
      <c r="J120" s="1">
        <f t="shared" si="4"/>
        <v>7</v>
      </c>
      <c r="K120" s="1">
        <f>VLOOKUP($A120,Parametre!$A$5:$G$29,MATCH($G120,Parametre!$B$4:$G$4,0)+1,FALSE)</f>
        <v>42</v>
      </c>
      <c r="L120" s="3">
        <f t="shared" si="5"/>
        <v>-35</v>
      </c>
      <c r="M120" s="4">
        <f>VLOOKUP($A120,Parametre!$A$5:$H$29,8,FALSE)</f>
        <v>1.0399999999999998</v>
      </c>
      <c r="N120" s="4">
        <f t="shared" si="6"/>
        <v>203.83999999999997</v>
      </c>
      <c r="O120" s="4" t="s">
        <v>3098</v>
      </c>
      <c r="P120">
        <f>VLOOKUP($G120,Parametre!$K$4:$L$9,2,FALSE)</f>
        <v>230</v>
      </c>
      <c r="Q120" s="4">
        <f t="shared" si="7"/>
        <v>922.06632000000002</v>
      </c>
    </row>
    <row r="121" spans="1:17" x14ac:dyDescent="0.25">
      <c r="A121" t="s">
        <v>2</v>
      </c>
      <c r="B121" t="s">
        <v>232</v>
      </c>
      <c r="C121" t="s">
        <v>233</v>
      </c>
      <c r="D121" t="s">
        <v>234</v>
      </c>
      <c r="E121" s="1" t="s">
        <v>13</v>
      </c>
      <c r="F121" t="s">
        <v>3095</v>
      </c>
      <c r="G121" t="s">
        <v>3100</v>
      </c>
      <c r="H121" s="1" t="s">
        <v>46</v>
      </c>
      <c r="I121" s="1" t="s">
        <v>23</v>
      </c>
      <c r="J121" s="1">
        <f t="shared" si="4"/>
        <v>1</v>
      </c>
      <c r="K121" s="1">
        <f>VLOOKUP($A121,Parametre!$A$5:$G$29,MATCH($G121,Parametre!$B$4:$G$4,0)+1,FALSE)</f>
        <v>42</v>
      </c>
      <c r="L121" s="3">
        <f t="shared" si="5"/>
        <v>-41</v>
      </c>
      <c r="M121" s="4">
        <f>VLOOKUP($A121,Parametre!$A$5:$H$29,8,FALSE)</f>
        <v>1.0399999999999998</v>
      </c>
      <c r="N121" s="4">
        <f t="shared" si="6"/>
        <v>43.679999999999993</v>
      </c>
      <c r="O121" s="4" t="s">
        <v>3098</v>
      </c>
      <c r="P121">
        <f>VLOOKUP($G121,Parametre!$K$4:$L$9,2,FALSE)</f>
        <v>230</v>
      </c>
      <c r="Q121" s="4">
        <f t="shared" si="7"/>
        <v>1383.0994800000001</v>
      </c>
    </row>
    <row r="122" spans="1:17" x14ac:dyDescent="0.25">
      <c r="A122" t="s">
        <v>2</v>
      </c>
      <c r="B122" t="s">
        <v>232</v>
      </c>
      <c r="C122" t="s">
        <v>107</v>
      </c>
      <c r="D122" t="s">
        <v>108</v>
      </c>
      <c r="E122" s="1" t="s">
        <v>13</v>
      </c>
      <c r="F122" t="s">
        <v>3095</v>
      </c>
      <c r="G122" t="s">
        <v>3100</v>
      </c>
      <c r="H122" s="1" t="s">
        <v>46</v>
      </c>
      <c r="I122" s="1" t="s">
        <v>23</v>
      </c>
      <c r="J122" s="1">
        <f t="shared" si="4"/>
        <v>1</v>
      </c>
      <c r="K122" s="1">
        <f>VLOOKUP($A122,Parametre!$A$5:$G$29,MATCH($G122,Parametre!$B$4:$G$4,0)+1,FALSE)</f>
        <v>42</v>
      </c>
      <c r="L122" s="3">
        <f t="shared" si="5"/>
        <v>-41</v>
      </c>
      <c r="M122" s="4">
        <f>VLOOKUP($A122,Parametre!$A$5:$H$29,8,FALSE)</f>
        <v>1.0399999999999998</v>
      </c>
      <c r="N122" s="4">
        <f t="shared" si="6"/>
        <v>43.679999999999993</v>
      </c>
      <c r="O122" s="4" t="s">
        <v>3098</v>
      </c>
      <c r="P122">
        <f>VLOOKUP($G122,Parametre!$K$4:$L$9,2,FALSE)</f>
        <v>230</v>
      </c>
      <c r="Q122" s="4">
        <f t="shared" si="7"/>
        <v>1383.0994800000001</v>
      </c>
    </row>
    <row r="123" spans="1:17" x14ac:dyDescent="0.25">
      <c r="A123" t="s">
        <v>2</v>
      </c>
      <c r="B123" t="s">
        <v>232</v>
      </c>
      <c r="C123" t="s">
        <v>235</v>
      </c>
      <c r="D123" t="s">
        <v>236</v>
      </c>
      <c r="E123" s="1" t="s">
        <v>13</v>
      </c>
      <c r="F123" t="s">
        <v>3095</v>
      </c>
      <c r="G123" t="s">
        <v>3100</v>
      </c>
      <c r="H123" s="1" t="s">
        <v>11</v>
      </c>
      <c r="I123" s="1" t="s">
        <v>23</v>
      </c>
      <c r="J123" s="1">
        <f t="shared" si="4"/>
        <v>2</v>
      </c>
      <c r="K123" s="1">
        <f>VLOOKUP($A123,Parametre!$A$5:$G$29,MATCH($G123,Parametre!$B$4:$G$4,0)+1,FALSE)</f>
        <v>42</v>
      </c>
      <c r="L123" s="3">
        <f t="shared" si="5"/>
        <v>-40</v>
      </c>
      <c r="M123" s="4">
        <f>VLOOKUP($A123,Parametre!$A$5:$H$29,8,FALSE)</f>
        <v>1.0399999999999998</v>
      </c>
      <c r="N123" s="4">
        <f t="shared" si="6"/>
        <v>87.359999999999985</v>
      </c>
      <c r="O123" s="4" t="s">
        <v>3098</v>
      </c>
      <c r="P123">
        <f>VLOOKUP($G123,Parametre!$K$4:$L$9,2,FALSE)</f>
        <v>230</v>
      </c>
      <c r="Q123" s="4">
        <f t="shared" si="7"/>
        <v>1383.0994800000001</v>
      </c>
    </row>
    <row r="124" spans="1:17" x14ac:dyDescent="0.25">
      <c r="A124" t="s">
        <v>2</v>
      </c>
      <c r="B124" t="s">
        <v>232</v>
      </c>
      <c r="C124" t="s">
        <v>237</v>
      </c>
      <c r="D124" t="s">
        <v>238</v>
      </c>
      <c r="E124" s="1" t="s">
        <v>13</v>
      </c>
      <c r="F124" t="s">
        <v>3095</v>
      </c>
      <c r="G124" t="s">
        <v>3100</v>
      </c>
      <c r="H124" s="1" t="s">
        <v>46</v>
      </c>
      <c r="I124" s="1" t="s">
        <v>23</v>
      </c>
      <c r="J124" s="1">
        <f t="shared" si="4"/>
        <v>1</v>
      </c>
      <c r="K124" s="1">
        <f>VLOOKUP($A124,Parametre!$A$5:$G$29,MATCH($G124,Parametre!$B$4:$G$4,0)+1,FALSE)</f>
        <v>42</v>
      </c>
      <c r="L124" s="3">
        <f t="shared" si="5"/>
        <v>-41</v>
      </c>
      <c r="M124" s="4">
        <f>VLOOKUP($A124,Parametre!$A$5:$H$29,8,FALSE)</f>
        <v>1.0399999999999998</v>
      </c>
      <c r="N124" s="4">
        <f t="shared" si="6"/>
        <v>43.679999999999993</v>
      </c>
      <c r="O124" s="4" t="s">
        <v>3098</v>
      </c>
      <c r="P124">
        <f>VLOOKUP($G124,Parametre!$K$4:$L$9,2,FALSE)</f>
        <v>230</v>
      </c>
      <c r="Q124" s="4">
        <f t="shared" si="7"/>
        <v>1383.0994800000001</v>
      </c>
    </row>
    <row r="125" spans="1:17" x14ac:dyDescent="0.25">
      <c r="A125" t="s">
        <v>2</v>
      </c>
      <c r="B125" t="s">
        <v>232</v>
      </c>
      <c r="C125" t="s">
        <v>239</v>
      </c>
      <c r="D125" t="s">
        <v>240</v>
      </c>
      <c r="E125" s="1" t="s">
        <v>13</v>
      </c>
      <c r="F125" t="s">
        <v>3095</v>
      </c>
      <c r="G125" t="s">
        <v>3100</v>
      </c>
      <c r="H125" s="1" t="s">
        <v>46</v>
      </c>
      <c r="I125" s="1" t="s">
        <v>23</v>
      </c>
      <c r="J125" s="1">
        <f t="shared" si="4"/>
        <v>1</v>
      </c>
      <c r="K125" s="1">
        <f>VLOOKUP($A125,Parametre!$A$5:$G$29,MATCH($G125,Parametre!$B$4:$G$4,0)+1,FALSE)</f>
        <v>42</v>
      </c>
      <c r="L125" s="3">
        <f t="shared" si="5"/>
        <v>-41</v>
      </c>
      <c r="M125" s="4">
        <f>VLOOKUP($A125,Parametre!$A$5:$H$29,8,FALSE)</f>
        <v>1.0399999999999998</v>
      </c>
      <c r="N125" s="4">
        <f t="shared" si="6"/>
        <v>43.679999999999993</v>
      </c>
      <c r="O125" s="4" t="s">
        <v>3098</v>
      </c>
      <c r="P125">
        <f>VLOOKUP($G125,Parametre!$K$4:$L$9,2,FALSE)</f>
        <v>230</v>
      </c>
      <c r="Q125" s="4">
        <f t="shared" si="7"/>
        <v>1383.0994800000001</v>
      </c>
    </row>
    <row r="126" spans="1:17" x14ac:dyDescent="0.25">
      <c r="A126" t="s">
        <v>2</v>
      </c>
      <c r="B126" t="s">
        <v>241</v>
      </c>
      <c r="C126" t="s">
        <v>89</v>
      </c>
      <c r="D126" t="s">
        <v>90</v>
      </c>
      <c r="E126" s="1" t="s">
        <v>13</v>
      </c>
      <c r="F126" t="s">
        <v>3095</v>
      </c>
      <c r="G126" t="s">
        <v>3100</v>
      </c>
      <c r="H126" s="1" t="s">
        <v>11</v>
      </c>
      <c r="I126" s="1" t="s">
        <v>23</v>
      </c>
      <c r="J126" s="1">
        <f t="shared" si="4"/>
        <v>2</v>
      </c>
      <c r="K126" s="1">
        <f>VLOOKUP($A126,Parametre!$A$5:$G$29,MATCH($G126,Parametre!$B$4:$G$4,0)+1,FALSE)</f>
        <v>42</v>
      </c>
      <c r="L126" s="3">
        <f t="shared" si="5"/>
        <v>-40</v>
      </c>
      <c r="M126" s="4">
        <f>VLOOKUP($A126,Parametre!$A$5:$H$29,8,FALSE)</f>
        <v>1.0399999999999998</v>
      </c>
      <c r="N126" s="4">
        <f t="shared" si="6"/>
        <v>87.359999999999985</v>
      </c>
      <c r="O126" s="4" t="s">
        <v>3098</v>
      </c>
      <c r="P126">
        <f>VLOOKUP($G126,Parametre!$K$4:$L$9,2,FALSE)</f>
        <v>230</v>
      </c>
      <c r="Q126" s="4">
        <f t="shared" si="7"/>
        <v>1383.0994800000001</v>
      </c>
    </row>
    <row r="127" spans="1:17" x14ac:dyDescent="0.25">
      <c r="A127" t="s">
        <v>2</v>
      </c>
      <c r="B127" t="s">
        <v>241</v>
      </c>
      <c r="C127" t="s">
        <v>91</v>
      </c>
      <c r="D127" t="s">
        <v>92</v>
      </c>
      <c r="E127" s="1" t="s">
        <v>13</v>
      </c>
      <c r="F127" t="s">
        <v>3095</v>
      </c>
      <c r="G127" t="s">
        <v>3100</v>
      </c>
      <c r="H127" s="1" t="s">
        <v>6</v>
      </c>
      <c r="I127" s="1" t="s">
        <v>23</v>
      </c>
      <c r="J127" s="1">
        <f t="shared" si="4"/>
        <v>4</v>
      </c>
      <c r="K127" s="1">
        <f>VLOOKUP($A127,Parametre!$A$5:$G$29,MATCH($G127,Parametre!$B$4:$G$4,0)+1,FALSE)</f>
        <v>42</v>
      </c>
      <c r="L127" s="3">
        <f t="shared" si="5"/>
        <v>-38</v>
      </c>
      <c r="M127" s="4">
        <f>VLOOKUP($A127,Parametre!$A$5:$H$29,8,FALSE)</f>
        <v>1.0399999999999998</v>
      </c>
      <c r="N127" s="4">
        <f t="shared" si="6"/>
        <v>174.71999999999997</v>
      </c>
      <c r="O127" s="4" t="s">
        <v>3098</v>
      </c>
      <c r="P127">
        <f>VLOOKUP($G127,Parametre!$K$4:$L$9,2,FALSE)</f>
        <v>230</v>
      </c>
      <c r="Q127" s="4">
        <f t="shared" si="7"/>
        <v>1383.0994800000001</v>
      </c>
    </row>
    <row r="128" spans="1:17" x14ac:dyDescent="0.25">
      <c r="A128" t="s">
        <v>2</v>
      </c>
      <c r="B128" t="s">
        <v>241</v>
      </c>
      <c r="C128" t="s">
        <v>242</v>
      </c>
      <c r="D128" t="s">
        <v>243</v>
      </c>
      <c r="E128" s="1" t="s">
        <v>13</v>
      </c>
      <c r="F128" t="s">
        <v>3095</v>
      </c>
      <c r="G128" t="s">
        <v>3100</v>
      </c>
      <c r="H128" s="1" t="s">
        <v>6</v>
      </c>
      <c r="I128" s="1" t="s">
        <v>23</v>
      </c>
      <c r="J128" s="1">
        <f t="shared" si="4"/>
        <v>4</v>
      </c>
      <c r="K128" s="1">
        <f>VLOOKUP($A128,Parametre!$A$5:$G$29,MATCH($G128,Parametre!$B$4:$G$4,0)+1,FALSE)</f>
        <v>42</v>
      </c>
      <c r="L128" s="3">
        <f t="shared" si="5"/>
        <v>-38</v>
      </c>
      <c r="M128" s="4">
        <f>VLOOKUP($A128,Parametre!$A$5:$H$29,8,FALSE)</f>
        <v>1.0399999999999998</v>
      </c>
      <c r="N128" s="4">
        <f t="shared" si="6"/>
        <v>174.71999999999997</v>
      </c>
      <c r="O128" s="4" t="s">
        <v>3098</v>
      </c>
      <c r="P128">
        <f>VLOOKUP($G128,Parametre!$K$4:$L$9,2,FALSE)</f>
        <v>230</v>
      </c>
      <c r="Q128" s="4">
        <f t="shared" si="7"/>
        <v>1383.0994800000001</v>
      </c>
    </row>
    <row r="129" spans="1:17" x14ac:dyDescent="0.25">
      <c r="A129" t="s">
        <v>2</v>
      </c>
      <c r="B129" t="s">
        <v>241</v>
      </c>
      <c r="C129" t="s">
        <v>244</v>
      </c>
      <c r="D129" t="s">
        <v>245</v>
      </c>
      <c r="E129" s="1" t="s">
        <v>11</v>
      </c>
      <c r="F129" t="s">
        <v>3095</v>
      </c>
      <c r="G129" t="s">
        <v>3100</v>
      </c>
      <c r="H129" s="1" t="s">
        <v>32</v>
      </c>
      <c r="I129" s="1" t="s">
        <v>23</v>
      </c>
      <c r="J129" s="1">
        <f t="shared" si="4"/>
        <v>8</v>
      </c>
      <c r="K129" s="1">
        <f>VLOOKUP($A129,Parametre!$A$5:$G$29,MATCH($G129,Parametre!$B$4:$G$4,0)+1,FALSE)</f>
        <v>42</v>
      </c>
      <c r="L129" s="3">
        <f t="shared" si="5"/>
        <v>-34</v>
      </c>
      <c r="M129" s="4">
        <f>VLOOKUP($A129,Parametre!$A$5:$H$29,8,FALSE)</f>
        <v>1.0399999999999998</v>
      </c>
      <c r="N129" s="4">
        <f t="shared" si="6"/>
        <v>232.95999999999995</v>
      </c>
      <c r="O129" s="4" t="s">
        <v>3098</v>
      </c>
      <c r="P129">
        <f>VLOOKUP($G129,Parametre!$K$4:$L$9,2,FALSE)</f>
        <v>230</v>
      </c>
      <c r="Q129" s="4">
        <f t="shared" si="7"/>
        <v>922.06632000000002</v>
      </c>
    </row>
    <row r="130" spans="1:17" x14ac:dyDescent="0.25">
      <c r="A130" t="s">
        <v>2</v>
      </c>
      <c r="B130" t="s">
        <v>241</v>
      </c>
      <c r="C130" t="s">
        <v>246</v>
      </c>
      <c r="D130" t="s">
        <v>247</v>
      </c>
      <c r="E130" s="1" t="s">
        <v>13</v>
      </c>
      <c r="F130" t="s">
        <v>3095</v>
      </c>
      <c r="G130" t="s">
        <v>3100</v>
      </c>
      <c r="H130" s="1" t="s">
        <v>13</v>
      </c>
      <c r="I130" s="1" t="s">
        <v>23</v>
      </c>
      <c r="J130" s="1">
        <f t="shared" si="4"/>
        <v>3</v>
      </c>
      <c r="K130" s="1">
        <f>VLOOKUP($A130,Parametre!$A$5:$G$29,MATCH($G130,Parametre!$B$4:$G$4,0)+1,FALSE)</f>
        <v>42</v>
      </c>
      <c r="L130" s="3">
        <f t="shared" si="5"/>
        <v>-39</v>
      </c>
      <c r="M130" s="4">
        <f>VLOOKUP($A130,Parametre!$A$5:$H$29,8,FALSE)</f>
        <v>1.0399999999999998</v>
      </c>
      <c r="N130" s="4">
        <f t="shared" si="6"/>
        <v>131.03999999999996</v>
      </c>
      <c r="O130" s="4" t="s">
        <v>3098</v>
      </c>
      <c r="P130">
        <f>VLOOKUP($G130,Parametre!$K$4:$L$9,2,FALSE)</f>
        <v>230</v>
      </c>
      <c r="Q130" s="4">
        <f t="shared" si="7"/>
        <v>1383.0994800000001</v>
      </c>
    </row>
    <row r="131" spans="1:17" x14ac:dyDescent="0.25">
      <c r="A131" t="s">
        <v>2</v>
      </c>
      <c r="B131" t="s">
        <v>241</v>
      </c>
      <c r="C131" t="s">
        <v>107</v>
      </c>
      <c r="D131" t="s">
        <v>108</v>
      </c>
      <c r="E131" s="1" t="s">
        <v>13</v>
      </c>
      <c r="F131" t="s">
        <v>3095</v>
      </c>
      <c r="G131" t="s">
        <v>3100</v>
      </c>
      <c r="H131" s="1" t="s">
        <v>46</v>
      </c>
      <c r="I131" s="1" t="s">
        <v>23</v>
      </c>
      <c r="J131" s="1">
        <f t="shared" si="4"/>
        <v>1</v>
      </c>
      <c r="K131" s="1">
        <f>VLOOKUP($A131,Parametre!$A$5:$G$29,MATCH($G131,Parametre!$B$4:$G$4,0)+1,FALSE)</f>
        <v>42</v>
      </c>
      <c r="L131" s="3">
        <f t="shared" si="5"/>
        <v>-41</v>
      </c>
      <c r="M131" s="4">
        <f>VLOOKUP($A131,Parametre!$A$5:$H$29,8,FALSE)</f>
        <v>1.0399999999999998</v>
      </c>
      <c r="N131" s="4">
        <f t="shared" si="6"/>
        <v>43.679999999999993</v>
      </c>
      <c r="O131" s="4" t="s">
        <v>3098</v>
      </c>
      <c r="P131">
        <f>VLOOKUP($G131,Parametre!$K$4:$L$9,2,FALSE)</f>
        <v>230</v>
      </c>
      <c r="Q131" s="4">
        <f t="shared" si="7"/>
        <v>1383.0994800000001</v>
      </c>
    </row>
    <row r="132" spans="1:17" x14ac:dyDescent="0.25">
      <c r="A132" t="s">
        <v>2</v>
      </c>
      <c r="B132" t="s">
        <v>241</v>
      </c>
      <c r="C132" t="s">
        <v>109</v>
      </c>
      <c r="D132" t="s">
        <v>110</v>
      </c>
      <c r="E132" s="1" t="s">
        <v>13</v>
      </c>
      <c r="F132" t="s">
        <v>3095</v>
      </c>
      <c r="G132" t="s">
        <v>3100</v>
      </c>
      <c r="H132" s="1" t="s">
        <v>6</v>
      </c>
      <c r="I132" s="1" t="s">
        <v>23</v>
      </c>
      <c r="J132" s="1">
        <f t="shared" si="4"/>
        <v>4</v>
      </c>
      <c r="K132" s="1">
        <f>VLOOKUP($A132,Parametre!$A$5:$G$29,MATCH($G132,Parametre!$B$4:$G$4,0)+1,FALSE)</f>
        <v>42</v>
      </c>
      <c r="L132" s="3">
        <f t="shared" si="5"/>
        <v>-38</v>
      </c>
      <c r="M132" s="4">
        <f>VLOOKUP($A132,Parametre!$A$5:$H$29,8,FALSE)</f>
        <v>1.0399999999999998</v>
      </c>
      <c r="N132" s="4">
        <f t="shared" si="6"/>
        <v>174.71999999999997</v>
      </c>
      <c r="O132" s="4" t="s">
        <v>3098</v>
      </c>
      <c r="P132">
        <f>VLOOKUP($G132,Parametre!$K$4:$L$9,2,FALSE)</f>
        <v>230</v>
      </c>
      <c r="Q132" s="4">
        <f t="shared" si="7"/>
        <v>1383.0994800000001</v>
      </c>
    </row>
    <row r="133" spans="1:17" x14ac:dyDescent="0.25">
      <c r="A133" t="s">
        <v>2</v>
      </c>
      <c r="B133" t="s">
        <v>241</v>
      </c>
      <c r="C133" t="s">
        <v>111</v>
      </c>
      <c r="D133" t="s">
        <v>112</v>
      </c>
      <c r="E133" s="1" t="s">
        <v>11</v>
      </c>
      <c r="F133" t="s">
        <v>3095</v>
      </c>
      <c r="G133" t="s">
        <v>3100</v>
      </c>
      <c r="H133" s="1" t="s">
        <v>123</v>
      </c>
      <c r="I133" s="1" t="s">
        <v>23</v>
      </c>
      <c r="J133" s="1">
        <f t="shared" si="4"/>
        <v>10</v>
      </c>
      <c r="K133" s="1">
        <f>VLOOKUP($A133,Parametre!$A$5:$G$29,MATCH($G133,Parametre!$B$4:$G$4,0)+1,FALSE)</f>
        <v>42</v>
      </c>
      <c r="L133" s="3">
        <f t="shared" si="5"/>
        <v>-32</v>
      </c>
      <c r="M133" s="4">
        <f>VLOOKUP($A133,Parametre!$A$5:$H$29,8,FALSE)</f>
        <v>1.0399999999999998</v>
      </c>
      <c r="N133" s="4">
        <f t="shared" si="6"/>
        <v>291.19999999999993</v>
      </c>
      <c r="O133" s="4" t="s">
        <v>3098</v>
      </c>
      <c r="P133">
        <f>VLOOKUP($G133,Parametre!$K$4:$L$9,2,FALSE)</f>
        <v>230</v>
      </c>
      <c r="Q133" s="4">
        <f t="shared" si="7"/>
        <v>922.06632000000002</v>
      </c>
    </row>
    <row r="134" spans="1:17" x14ac:dyDescent="0.25">
      <c r="A134" t="s">
        <v>2</v>
      </c>
      <c r="B134" t="s">
        <v>241</v>
      </c>
      <c r="C134" t="s">
        <v>248</v>
      </c>
      <c r="D134" t="s">
        <v>249</v>
      </c>
      <c r="E134" s="1" t="s">
        <v>6</v>
      </c>
      <c r="F134" t="s">
        <v>3095</v>
      </c>
      <c r="G134" t="s">
        <v>3100</v>
      </c>
      <c r="H134" s="1" t="s">
        <v>11</v>
      </c>
      <c r="I134" s="1" t="s">
        <v>23</v>
      </c>
      <c r="J134" s="1">
        <f t="shared" ref="J134:J197" si="8">H134+I134</f>
        <v>2</v>
      </c>
      <c r="K134" s="1">
        <f>VLOOKUP($A134,Parametre!$A$5:$G$29,MATCH($G134,Parametre!$B$4:$G$4,0)+1,FALSE)</f>
        <v>42</v>
      </c>
      <c r="L134" s="3">
        <f t="shared" ref="L134:L197" si="9">J134-K134</f>
        <v>-40</v>
      </c>
      <c r="M134" s="4">
        <f>VLOOKUP($A134,Parametre!$A$5:$H$29,8,FALSE)</f>
        <v>1.0399999999999998</v>
      </c>
      <c r="N134" s="4">
        <f t="shared" ref="N134:N197" si="10">IF(O134="Evet",E134*14*J134*M134,0)</f>
        <v>116.47999999999998</v>
      </c>
      <c r="O134" s="4" t="s">
        <v>3098</v>
      </c>
      <c r="P134">
        <f>VLOOKUP($G134,Parametre!$K$4:$L$9,2,FALSE)</f>
        <v>230</v>
      </c>
      <c r="Q134" s="4">
        <f t="shared" ref="Q134:Q197" si="11">IF(O134="Evet",E134*14*P134*0.071589*2,0)</f>
        <v>1844.13264</v>
      </c>
    </row>
    <row r="135" spans="1:17" x14ac:dyDescent="0.25">
      <c r="A135" t="s">
        <v>2</v>
      </c>
      <c r="B135" t="s">
        <v>241</v>
      </c>
      <c r="C135" t="s">
        <v>250</v>
      </c>
      <c r="D135" t="s">
        <v>251</v>
      </c>
      <c r="E135" s="1" t="s">
        <v>11</v>
      </c>
      <c r="F135" t="s">
        <v>3095</v>
      </c>
      <c r="G135" t="s">
        <v>3100</v>
      </c>
      <c r="H135" s="1" t="s">
        <v>46</v>
      </c>
      <c r="I135" s="1" t="s">
        <v>23</v>
      </c>
      <c r="J135" s="1">
        <f t="shared" si="8"/>
        <v>1</v>
      </c>
      <c r="K135" s="1">
        <f>VLOOKUP($A135,Parametre!$A$5:$G$29,MATCH($G135,Parametre!$B$4:$G$4,0)+1,FALSE)</f>
        <v>42</v>
      </c>
      <c r="L135" s="3">
        <f t="shared" si="9"/>
        <v>-41</v>
      </c>
      <c r="M135" s="4">
        <f>VLOOKUP($A135,Parametre!$A$5:$H$29,8,FALSE)</f>
        <v>1.0399999999999998</v>
      </c>
      <c r="N135" s="4">
        <f t="shared" si="10"/>
        <v>29.119999999999994</v>
      </c>
      <c r="O135" s="4" t="s">
        <v>3098</v>
      </c>
      <c r="P135">
        <f>VLOOKUP($G135,Parametre!$K$4:$L$9,2,FALSE)</f>
        <v>230</v>
      </c>
      <c r="Q135" s="4">
        <f t="shared" si="11"/>
        <v>922.06632000000002</v>
      </c>
    </row>
    <row r="136" spans="1:17" x14ac:dyDescent="0.25">
      <c r="A136" t="s">
        <v>2</v>
      </c>
      <c r="B136" t="s">
        <v>241</v>
      </c>
      <c r="C136" t="s">
        <v>252</v>
      </c>
      <c r="D136" t="s">
        <v>253</v>
      </c>
      <c r="E136" s="1" t="s">
        <v>6</v>
      </c>
      <c r="F136" t="s">
        <v>3095</v>
      </c>
      <c r="G136" t="s">
        <v>3100</v>
      </c>
      <c r="H136" s="1" t="s">
        <v>46</v>
      </c>
      <c r="I136" s="1" t="s">
        <v>23</v>
      </c>
      <c r="J136" s="1">
        <f t="shared" si="8"/>
        <v>1</v>
      </c>
      <c r="K136" s="1">
        <f>VLOOKUP($A136,Parametre!$A$5:$G$29,MATCH($G136,Parametre!$B$4:$G$4,0)+1,FALSE)</f>
        <v>42</v>
      </c>
      <c r="L136" s="3">
        <f t="shared" si="9"/>
        <v>-41</v>
      </c>
      <c r="M136" s="4">
        <f>VLOOKUP($A136,Parametre!$A$5:$H$29,8,FALSE)</f>
        <v>1.0399999999999998</v>
      </c>
      <c r="N136" s="4">
        <f t="shared" si="10"/>
        <v>58.239999999999988</v>
      </c>
      <c r="O136" s="4" t="s">
        <v>3098</v>
      </c>
      <c r="P136">
        <f>VLOOKUP($G136,Parametre!$K$4:$L$9,2,FALSE)</f>
        <v>230</v>
      </c>
      <c r="Q136" s="4">
        <f t="shared" si="11"/>
        <v>1844.13264</v>
      </c>
    </row>
    <row r="137" spans="1:17" x14ac:dyDescent="0.25">
      <c r="A137" t="s">
        <v>2</v>
      </c>
      <c r="B137" t="s">
        <v>241</v>
      </c>
      <c r="C137" t="s">
        <v>113</v>
      </c>
      <c r="D137" t="s">
        <v>114</v>
      </c>
      <c r="E137" s="1" t="s">
        <v>11</v>
      </c>
      <c r="F137" t="s">
        <v>3095</v>
      </c>
      <c r="G137" t="s">
        <v>3100</v>
      </c>
      <c r="H137" s="1" t="s">
        <v>13</v>
      </c>
      <c r="I137" s="1" t="s">
        <v>23</v>
      </c>
      <c r="J137" s="1">
        <f t="shared" si="8"/>
        <v>3</v>
      </c>
      <c r="K137" s="1">
        <f>VLOOKUP($A137,Parametre!$A$5:$G$29,MATCH($G137,Parametre!$B$4:$G$4,0)+1,FALSE)</f>
        <v>42</v>
      </c>
      <c r="L137" s="3">
        <f t="shared" si="9"/>
        <v>-39</v>
      </c>
      <c r="M137" s="4">
        <f>VLOOKUP($A137,Parametre!$A$5:$H$29,8,FALSE)</f>
        <v>1.0399999999999998</v>
      </c>
      <c r="N137" s="4">
        <f t="shared" si="10"/>
        <v>87.359999999999985</v>
      </c>
      <c r="O137" s="4" t="s">
        <v>3098</v>
      </c>
      <c r="P137">
        <f>VLOOKUP($G137,Parametre!$K$4:$L$9,2,FALSE)</f>
        <v>230</v>
      </c>
      <c r="Q137" s="4">
        <f t="shared" si="11"/>
        <v>922.06632000000002</v>
      </c>
    </row>
    <row r="138" spans="1:17" x14ac:dyDescent="0.25">
      <c r="A138" t="s">
        <v>2</v>
      </c>
      <c r="B138" t="s">
        <v>254</v>
      </c>
      <c r="C138" t="s">
        <v>255</v>
      </c>
      <c r="D138" t="s">
        <v>256</v>
      </c>
      <c r="E138" s="1" t="s">
        <v>13</v>
      </c>
      <c r="F138" t="s">
        <v>3095</v>
      </c>
      <c r="G138" t="s">
        <v>3100</v>
      </c>
      <c r="H138" s="1" t="s">
        <v>46</v>
      </c>
      <c r="I138" s="1" t="s">
        <v>23</v>
      </c>
      <c r="J138" s="1">
        <f t="shared" si="8"/>
        <v>1</v>
      </c>
      <c r="K138" s="1">
        <f>VLOOKUP($A138,Parametre!$A$5:$G$29,MATCH($G138,Parametre!$B$4:$G$4,0)+1,FALSE)</f>
        <v>42</v>
      </c>
      <c r="L138" s="3">
        <f t="shared" si="9"/>
        <v>-41</v>
      </c>
      <c r="M138" s="4">
        <f>VLOOKUP($A138,Parametre!$A$5:$H$29,8,FALSE)</f>
        <v>1.0399999999999998</v>
      </c>
      <c r="N138" s="4">
        <f t="shared" si="10"/>
        <v>43.679999999999993</v>
      </c>
      <c r="O138" s="4" t="s">
        <v>3098</v>
      </c>
      <c r="P138">
        <f>VLOOKUP($G138,Parametre!$K$4:$L$9,2,FALSE)</f>
        <v>230</v>
      </c>
      <c r="Q138" s="4">
        <f t="shared" si="11"/>
        <v>1383.0994800000001</v>
      </c>
    </row>
    <row r="139" spans="1:17" x14ac:dyDescent="0.25">
      <c r="A139" t="s">
        <v>2</v>
      </c>
      <c r="B139" t="s">
        <v>254</v>
      </c>
      <c r="C139" t="s">
        <v>111</v>
      </c>
      <c r="D139" t="s">
        <v>112</v>
      </c>
      <c r="E139" s="1" t="s">
        <v>11</v>
      </c>
      <c r="F139" t="s">
        <v>3095</v>
      </c>
      <c r="G139" t="s">
        <v>3100</v>
      </c>
      <c r="H139" s="1" t="s">
        <v>16</v>
      </c>
      <c r="I139" s="1" t="s">
        <v>23</v>
      </c>
      <c r="J139" s="1">
        <f t="shared" si="8"/>
        <v>7</v>
      </c>
      <c r="K139" s="1">
        <f>VLOOKUP($A139,Parametre!$A$5:$G$29,MATCH($G139,Parametre!$B$4:$G$4,0)+1,FALSE)</f>
        <v>42</v>
      </c>
      <c r="L139" s="3">
        <f t="shared" si="9"/>
        <v>-35</v>
      </c>
      <c r="M139" s="4">
        <f>VLOOKUP($A139,Parametre!$A$5:$H$29,8,FALSE)</f>
        <v>1.0399999999999998</v>
      </c>
      <c r="N139" s="4">
        <f t="shared" si="10"/>
        <v>203.83999999999997</v>
      </c>
      <c r="O139" s="4" t="s">
        <v>3098</v>
      </c>
      <c r="P139">
        <f>VLOOKUP($G139,Parametre!$K$4:$L$9,2,FALSE)</f>
        <v>230</v>
      </c>
      <c r="Q139" s="4">
        <f t="shared" si="11"/>
        <v>922.06632000000002</v>
      </c>
    </row>
    <row r="140" spans="1:17" x14ac:dyDescent="0.25">
      <c r="A140" t="s">
        <v>2</v>
      </c>
      <c r="B140" t="s">
        <v>254</v>
      </c>
      <c r="C140" t="s">
        <v>257</v>
      </c>
      <c r="D140" t="s">
        <v>258</v>
      </c>
      <c r="E140" s="1" t="s">
        <v>13</v>
      </c>
      <c r="F140" t="s">
        <v>3095</v>
      </c>
      <c r="G140" t="s">
        <v>3100</v>
      </c>
      <c r="H140" s="1" t="s">
        <v>11</v>
      </c>
      <c r="I140" s="1" t="s">
        <v>23</v>
      </c>
      <c r="J140" s="1">
        <f t="shared" si="8"/>
        <v>2</v>
      </c>
      <c r="K140" s="1">
        <f>VLOOKUP($A140,Parametre!$A$5:$G$29,MATCH($G140,Parametre!$B$4:$G$4,0)+1,FALSE)</f>
        <v>42</v>
      </c>
      <c r="L140" s="3">
        <f t="shared" si="9"/>
        <v>-40</v>
      </c>
      <c r="M140" s="4">
        <f>VLOOKUP($A140,Parametre!$A$5:$H$29,8,FALSE)</f>
        <v>1.0399999999999998</v>
      </c>
      <c r="N140" s="4">
        <f t="shared" si="10"/>
        <v>87.359999999999985</v>
      </c>
      <c r="O140" s="4" t="s">
        <v>3098</v>
      </c>
      <c r="P140">
        <f>VLOOKUP($G140,Parametre!$K$4:$L$9,2,FALSE)</f>
        <v>230</v>
      </c>
      <c r="Q140" s="4">
        <f t="shared" si="11"/>
        <v>1383.0994800000001</v>
      </c>
    </row>
    <row r="141" spans="1:17" x14ac:dyDescent="0.25">
      <c r="A141" t="s">
        <v>2</v>
      </c>
      <c r="B141" t="s">
        <v>254</v>
      </c>
      <c r="C141" t="s">
        <v>259</v>
      </c>
      <c r="D141" t="s">
        <v>260</v>
      </c>
      <c r="E141" s="1" t="s">
        <v>13</v>
      </c>
      <c r="F141" t="s">
        <v>3095</v>
      </c>
      <c r="G141" t="s">
        <v>3100</v>
      </c>
      <c r="H141" s="1" t="s">
        <v>46</v>
      </c>
      <c r="I141" s="1" t="s">
        <v>23</v>
      </c>
      <c r="J141" s="1">
        <f t="shared" si="8"/>
        <v>1</v>
      </c>
      <c r="K141" s="1">
        <f>VLOOKUP($A141,Parametre!$A$5:$G$29,MATCH($G141,Parametre!$B$4:$G$4,0)+1,FALSE)</f>
        <v>42</v>
      </c>
      <c r="L141" s="3">
        <f t="shared" si="9"/>
        <v>-41</v>
      </c>
      <c r="M141" s="4">
        <f>VLOOKUP($A141,Parametre!$A$5:$H$29,8,FALSE)</f>
        <v>1.0399999999999998</v>
      </c>
      <c r="N141" s="4">
        <f t="shared" si="10"/>
        <v>43.679999999999993</v>
      </c>
      <c r="O141" s="4" t="s">
        <v>3098</v>
      </c>
      <c r="P141">
        <f>VLOOKUP($G141,Parametre!$K$4:$L$9,2,FALSE)</f>
        <v>230</v>
      </c>
      <c r="Q141" s="4">
        <f t="shared" si="11"/>
        <v>1383.0994800000001</v>
      </c>
    </row>
    <row r="142" spans="1:17" x14ac:dyDescent="0.25">
      <c r="A142" t="s">
        <v>2</v>
      </c>
      <c r="B142" t="s">
        <v>254</v>
      </c>
      <c r="C142" t="s">
        <v>261</v>
      </c>
      <c r="D142" t="s">
        <v>262</v>
      </c>
      <c r="E142" s="1" t="s">
        <v>11</v>
      </c>
      <c r="F142" t="s">
        <v>3095</v>
      </c>
      <c r="G142" t="s">
        <v>3100</v>
      </c>
      <c r="H142" s="1" t="s">
        <v>11</v>
      </c>
      <c r="I142" s="1" t="s">
        <v>23</v>
      </c>
      <c r="J142" s="1">
        <f t="shared" si="8"/>
        <v>2</v>
      </c>
      <c r="K142" s="1">
        <f>VLOOKUP($A142,Parametre!$A$5:$G$29,MATCH($G142,Parametre!$B$4:$G$4,0)+1,FALSE)</f>
        <v>42</v>
      </c>
      <c r="L142" s="3">
        <f t="shared" si="9"/>
        <v>-40</v>
      </c>
      <c r="M142" s="4">
        <f>VLOOKUP($A142,Parametre!$A$5:$H$29,8,FALSE)</f>
        <v>1.0399999999999998</v>
      </c>
      <c r="N142" s="4">
        <f t="shared" si="10"/>
        <v>58.239999999999988</v>
      </c>
      <c r="O142" s="4" t="s">
        <v>3098</v>
      </c>
      <c r="P142">
        <f>VLOOKUP($G142,Parametre!$K$4:$L$9,2,FALSE)</f>
        <v>230</v>
      </c>
      <c r="Q142" s="4">
        <f t="shared" si="11"/>
        <v>922.06632000000002</v>
      </c>
    </row>
    <row r="143" spans="1:17" x14ac:dyDescent="0.25">
      <c r="A143" t="s">
        <v>2</v>
      </c>
      <c r="B143" t="s">
        <v>254</v>
      </c>
      <c r="C143" t="s">
        <v>113</v>
      </c>
      <c r="D143" t="s">
        <v>114</v>
      </c>
      <c r="E143" s="1" t="s">
        <v>11</v>
      </c>
      <c r="F143" t="s">
        <v>3095</v>
      </c>
      <c r="G143" t="s">
        <v>3100</v>
      </c>
      <c r="H143" s="1" t="s">
        <v>11</v>
      </c>
      <c r="I143" s="1" t="s">
        <v>23</v>
      </c>
      <c r="J143" s="1">
        <f t="shared" si="8"/>
        <v>2</v>
      </c>
      <c r="K143" s="1">
        <f>VLOOKUP($A143,Parametre!$A$5:$G$29,MATCH($G143,Parametre!$B$4:$G$4,0)+1,FALSE)</f>
        <v>42</v>
      </c>
      <c r="L143" s="3">
        <f t="shared" si="9"/>
        <v>-40</v>
      </c>
      <c r="M143" s="4">
        <f>VLOOKUP($A143,Parametre!$A$5:$H$29,8,FALSE)</f>
        <v>1.0399999999999998</v>
      </c>
      <c r="N143" s="4">
        <f t="shared" si="10"/>
        <v>58.239999999999988</v>
      </c>
      <c r="O143" s="4" t="s">
        <v>3098</v>
      </c>
      <c r="P143">
        <f>VLOOKUP($G143,Parametre!$K$4:$L$9,2,FALSE)</f>
        <v>230</v>
      </c>
      <c r="Q143" s="4">
        <f t="shared" si="11"/>
        <v>922.06632000000002</v>
      </c>
    </row>
    <row r="144" spans="1:17" x14ac:dyDescent="0.25">
      <c r="A144" t="s">
        <v>263</v>
      </c>
      <c r="B144" t="s">
        <v>47</v>
      </c>
      <c r="C144" t="s">
        <v>48</v>
      </c>
      <c r="D144" t="s">
        <v>49</v>
      </c>
      <c r="E144" s="1" t="s">
        <v>6</v>
      </c>
      <c r="F144" t="s">
        <v>3095</v>
      </c>
      <c r="G144" t="s">
        <v>3100</v>
      </c>
      <c r="H144" s="1" t="s">
        <v>46</v>
      </c>
      <c r="I144" s="1" t="s">
        <v>23</v>
      </c>
      <c r="J144" s="1">
        <f t="shared" si="8"/>
        <v>1</v>
      </c>
      <c r="K144" s="1">
        <f>VLOOKUP($A144,Parametre!$A$5:$G$29,MATCH($G144,Parametre!$B$4:$G$4,0)+1,FALSE)</f>
        <v>42</v>
      </c>
      <c r="L144" s="3">
        <f t="shared" si="9"/>
        <v>-41</v>
      </c>
      <c r="M144" s="4">
        <f>VLOOKUP($A144,Parametre!$A$5:$H$29,8,FALSE)</f>
        <v>1.04</v>
      </c>
      <c r="N144" s="4">
        <f t="shared" si="10"/>
        <v>58.24</v>
      </c>
      <c r="O144" s="4" t="s">
        <v>3098</v>
      </c>
      <c r="P144">
        <f>VLOOKUP($G144,Parametre!$K$4:$L$9,2,FALSE)</f>
        <v>230</v>
      </c>
      <c r="Q144" s="4">
        <f t="shared" si="11"/>
        <v>1844.13264</v>
      </c>
    </row>
    <row r="145" spans="1:17" x14ac:dyDescent="0.25">
      <c r="A145" t="s">
        <v>263</v>
      </c>
      <c r="B145" t="s">
        <v>47</v>
      </c>
      <c r="C145" t="s">
        <v>264</v>
      </c>
      <c r="D145" t="s">
        <v>265</v>
      </c>
      <c r="E145" s="1" t="s">
        <v>6</v>
      </c>
      <c r="F145" t="s">
        <v>3095</v>
      </c>
      <c r="G145" t="s">
        <v>3100</v>
      </c>
      <c r="H145" s="1" t="s">
        <v>46</v>
      </c>
      <c r="I145" s="1" t="s">
        <v>23</v>
      </c>
      <c r="J145" s="1">
        <f t="shared" si="8"/>
        <v>1</v>
      </c>
      <c r="K145" s="1">
        <f>VLOOKUP($A145,Parametre!$A$5:$G$29,MATCH($G145,Parametre!$B$4:$G$4,0)+1,FALSE)</f>
        <v>42</v>
      </c>
      <c r="L145" s="3">
        <f t="shared" si="9"/>
        <v>-41</v>
      </c>
      <c r="M145" s="4">
        <f>VLOOKUP($A145,Parametre!$A$5:$H$29,8,FALSE)</f>
        <v>1.04</v>
      </c>
      <c r="N145" s="4">
        <f t="shared" si="10"/>
        <v>58.24</v>
      </c>
      <c r="O145" s="4" t="s">
        <v>3098</v>
      </c>
      <c r="P145">
        <f>VLOOKUP($G145,Parametre!$K$4:$L$9,2,FALSE)</f>
        <v>230</v>
      </c>
      <c r="Q145" s="4">
        <f t="shared" si="11"/>
        <v>1844.13264</v>
      </c>
    </row>
    <row r="146" spans="1:17" x14ac:dyDescent="0.25">
      <c r="A146" t="s">
        <v>263</v>
      </c>
      <c r="B146" t="s">
        <v>47</v>
      </c>
      <c r="C146" t="s">
        <v>266</v>
      </c>
      <c r="D146" t="s">
        <v>267</v>
      </c>
      <c r="E146" s="1" t="s">
        <v>11</v>
      </c>
      <c r="F146" t="s">
        <v>3095</v>
      </c>
      <c r="G146" t="s">
        <v>3100</v>
      </c>
      <c r="H146" s="1" t="s">
        <v>46</v>
      </c>
      <c r="I146" s="1" t="s">
        <v>23</v>
      </c>
      <c r="J146" s="1">
        <f t="shared" si="8"/>
        <v>1</v>
      </c>
      <c r="K146" s="1">
        <f>VLOOKUP($A146,Parametre!$A$5:$G$29,MATCH($G146,Parametre!$B$4:$G$4,0)+1,FALSE)</f>
        <v>42</v>
      </c>
      <c r="L146" s="3">
        <f t="shared" si="9"/>
        <v>-41</v>
      </c>
      <c r="M146" s="4">
        <f>VLOOKUP($A146,Parametre!$A$5:$H$29,8,FALSE)</f>
        <v>1.04</v>
      </c>
      <c r="N146" s="4">
        <f t="shared" si="10"/>
        <v>29.12</v>
      </c>
      <c r="O146" s="4" t="s">
        <v>3098</v>
      </c>
      <c r="P146">
        <f>VLOOKUP($G146,Parametre!$K$4:$L$9,2,FALSE)</f>
        <v>230</v>
      </c>
      <c r="Q146" s="4">
        <f t="shared" si="11"/>
        <v>922.06632000000002</v>
      </c>
    </row>
    <row r="147" spans="1:17" x14ac:dyDescent="0.25">
      <c r="A147" t="s">
        <v>263</v>
      </c>
      <c r="B147" t="s">
        <v>47</v>
      </c>
      <c r="C147" t="s">
        <v>66</v>
      </c>
      <c r="D147" t="s">
        <v>67</v>
      </c>
      <c r="E147" s="1" t="s">
        <v>13</v>
      </c>
      <c r="F147" t="s">
        <v>3095</v>
      </c>
      <c r="G147" t="s">
        <v>3100</v>
      </c>
      <c r="H147" s="1" t="s">
        <v>23</v>
      </c>
      <c r="I147" s="1" t="s">
        <v>46</v>
      </c>
      <c r="J147" s="1">
        <f t="shared" si="8"/>
        <v>1</v>
      </c>
      <c r="K147" s="1">
        <f>VLOOKUP($A147,Parametre!$A$5:$G$29,MATCH($G147,Parametre!$B$4:$G$4,0)+1,FALSE)</f>
        <v>42</v>
      </c>
      <c r="L147" s="3">
        <f t="shared" si="9"/>
        <v>-41</v>
      </c>
      <c r="M147" s="4">
        <f>VLOOKUP($A147,Parametre!$A$5:$H$29,8,FALSE)</f>
        <v>1.04</v>
      </c>
      <c r="N147" s="4">
        <f t="shared" si="10"/>
        <v>43.68</v>
      </c>
      <c r="O147" s="4" t="s">
        <v>3098</v>
      </c>
      <c r="P147">
        <f>VLOOKUP($G147,Parametre!$K$4:$L$9,2,FALSE)</f>
        <v>230</v>
      </c>
      <c r="Q147" s="4">
        <f t="shared" si="11"/>
        <v>1383.0994800000001</v>
      </c>
    </row>
    <row r="148" spans="1:17" x14ac:dyDescent="0.25">
      <c r="A148" t="s">
        <v>263</v>
      </c>
      <c r="B148" t="s">
        <v>47</v>
      </c>
      <c r="C148" t="s">
        <v>68</v>
      </c>
      <c r="D148" t="s">
        <v>69</v>
      </c>
      <c r="E148" s="1" t="s">
        <v>11</v>
      </c>
      <c r="F148" t="s">
        <v>3095</v>
      </c>
      <c r="G148" t="s">
        <v>3100</v>
      </c>
      <c r="H148" s="1" t="s">
        <v>6</v>
      </c>
      <c r="I148" s="1" t="s">
        <v>11</v>
      </c>
      <c r="J148" s="1">
        <f t="shared" si="8"/>
        <v>6</v>
      </c>
      <c r="K148" s="1">
        <f>VLOOKUP($A148,Parametre!$A$5:$G$29,MATCH($G148,Parametre!$B$4:$G$4,0)+1,FALSE)</f>
        <v>42</v>
      </c>
      <c r="L148" s="3">
        <f t="shared" si="9"/>
        <v>-36</v>
      </c>
      <c r="M148" s="4">
        <f>VLOOKUP($A148,Parametre!$A$5:$H$29,8,FALSE)</f>
        <v>1.04</v>
      </c>
      <c r="N148" s="4">
        <f t="shared" si="10"/>
        <v>174.72</v>
      </c>
      <c r="O148" s="4" t="s">
        <v>3098</v>
      </c>
      <c r="P148">
        <f>VLOOKUP($G148,Parametre!$K$4:$L$9,2,FALSE)</f>
        <v>230</v>
      </c>
      <c r="Q148" s="4">
        <f t="shared" si="11"/>
        <v>922.06632000000002</v>
      </c>
    </row>
    <row r="149" spans="1:17" x14ac:dyDescent="0.25">
      <c r="A149" t="s">
        <v>263</v>
      </c>
      <c r="B149" t="s">
        <v>47</v>
      </c>
      <c r="C149" t="s">
        <v>268</v>
      </c>
      <c r="D149" t="s">
        <v>269</v>
      </c>
      <c r="E149" s="1" t="s">
        <v>11</v>
      </c>
      <c r="F149" t="s">
        <v>3095</v>
      </c>
      <c r="G149" t="s">
        <v>3100</v>
      </c>
      <c r="H149" s="1" t="s">
        <v>13</v>
      </c>
      <c r="I149" s="1" t="s">
        <v>46</v>
      </c>
      <c r="J149" s="1">
        <f t="shared" si="8"/>
        <v>4</v>
      </c>
      <c r="K149" s="1">
        <f>VLOOKUP($A149,Parametre!$A$5:$G$29,MATCH($G149,Parametre!$B$4:$G$4,0)+1,FALSE)</f>
        <v>42</v>
      </c>
      <c r="L149" s="3">
        <f t="shared" si="9"/>
        <v>-38</v>
      </c>
      <c r="M149" s="4">
        <f>VLOOKUP($A149,Parametre!$A$5:$H$29,8,FALSE)</f>
        <v>1.04</v>
      </c>
      <c r="N149" s="4">
        <f t="shared" si="10"/>
        <v>116.48</v>
      </c>
      <c r="O149" s="4" t="s">
        <v>3098</v>
      </c>
      <c r="P149">
        <f>VLOOKUP($G149,Parametre!$K$4:$L$9,2,FALSE)</f>
        <v>230</v>
      </c>
      <c r="Q149" s="4">
        <f t="shared" si="11"/>
        <v>922.06632000000002</v>
      </c>
    </row>
    <row r="150" spans="1:17" x14ac:dyDescent="0.25">
      <c r="A150" t="s">
        <v>263</v>
      </c>
      <c r="B150" t="s">
        <v>47</v>
      </c>
      <c r="C150" t="s">
        <v>270</v>
      </c>
      <c r="D150" t="s">
        <v>271</v>
      </c>
      <c r="E150" s="1" t="s">
        <v>11</v>
      </c>
      <c r="F150" t="s">
        <v>3095</v>
      </c>
      <c r="G150" t="s">
        <v>3100</v>
      </c>
      <c r="H150" s="1" t="s">
        <v>46</v>
      </c>
      <c r="I150" s="1" t="s">
        <v>6</v>
      </c>
      <c r="J150" s="1">
        <f t="shared" si="8"/>
        <v>5</v>
      </c>
      <c r="K150" s="1">
        <f>VLOOKUP($A150,Parametre!$A$5:$G$29,MATCH($G150,Parametre!$B$4:$G$4,0)+1,FALSE)</f>
        <v>42</v>
      </c>
      <c r="L150" s="3">
        <f t="shared" si="9"/>
        <v>-37</v>
      </c>
      <c r="M150" s="4">
        <f>VLOOKUP($A150,Parametre!$A$5:$H$29,8,FALSE)</f>
        <v>1.04</v>
      </c>
      <c r="N150" s="4">
        <f t="shared" si="10"/>
        <v>145.6</v>
      </c>
      <c r="O150" s="4" t="s">
        <v>3098</v>
      </c>
      <c r="P150">
        <f>VLOOKUP($G150,Parametre!$K$4:$L$9,2,FALSE)</f>
        <v>230</v>
      </c>
      <c r="Q150" s="4">
        <f t="shared" si="11"/>
        <v>922.06632000000002</v>
      </c>
    </row>
    <row r="151" spans="1:17" x14ac:dyDescent="0.25">
      <c r="A151" t="s">
        <v>263</v>
      </c>
      <c r="B151" t="s">
        <v>47</v>
      </c>
      <c r="C151" t="s">
        <v>272</v>
      </c>
      <c r="D151" t="s">
        <v>273</v>
      </c>
      <c r="E151" s="1" t="s">
        <v>13</v>
      </c>
      <c r="F151" t="s">
        <v>3095</v>
      </c>
      <c r="G151" t="s">
        <v>3100</v>
      </c>
      <c r="H151" s="1" t="s">
        <v>46</v>
      </c>
      <c r="I151" s="1" t="s">
        <v>6</v>
      </c>
      <c r="J151" s="1">
        <f t="shared" si="8"/>
        <v>5</v>
      </c>
      <c r="K151" s="1">
        <f>VLOOKUP($A151,Parametre!$A$5:$G$29,MATCH($G151,Parametre!$B$4:$G$4,0)+1,FALSE)</f>
        <v>42</v>
      </c>
      <c r="L151" s="3">
        <f t="shared" si="9"/>
        <v>-37</v>
      </c>
      <c r="M151" s="4">
        <f>VLOOKUP($A151,Parametre!$A$5:$H$29,8,FALSE)</f>
        <v>1.04</v>
      </c>
      <c r="N151" s="4">
        <f t="shared" si="10"/>
        <v>218.4</v>
      </c>
      <c r="O151" s="4" t="s">
        <v>3098</v>
      </c>
      <c r="P151">
        <f>VLOOKUP($G151,Parametre!$K$4:$L$9,2,FALSE)</f>
        <v>230</v>
      </c>
      <c r="Q151" s="4">
        <f t="shared" si="11"/>
        <v>1383.0994800000001</v>
      </c>
    </row>
    <row r="152" spans="1:17" x14ac:dyDescent="0.25">
      <c r="A152" t="s">
        <v>263</v>
      </c>
      <c r="B152" t="s">
        <v>47</v>
      </c>
      <c r="C152" t="s">
        <v>274</v>
      </c>
      <c r="D152" t="s">
        <v>275</v>
      </c>
      <c r="E152" s="1" t="s">
        <v>11</v>
      </c>
      <c r="F152" t="s">
        <v>3095</v>
      </c>
      <c r="G152" t="s">
        <v>3100</v>
      </c>
      <c r="H152" s="1" t="s">
        <v>46</v>
      </c>
      <c r="I152" s="1" t="s">
        <v>32</v>
      </c>
      <c r="J152" s="1">
        <f t="shared" si="8"/>
        <v>9</v>
      </c>
      <c r="K152" s="1">
        <f>VLOOKUP($A152,Parametre!$A$5:$G$29,MATCH($G152,Parametre!$B$4:$G$4,0)+1,FALSE)</f>
        <v>42</v>
      </c>
      <c r="L152" s="3">
        <f t="shared" si="9"/>
        <v>-33</v>
      </c>
      <c r="M152" s="4">
        <f>VLOOKUP($A152,Parametre!$A$5:$H$29,8,FALSE)</f>
        <v>1.04</v>
      </c>
      <c r="N152" s="4">
        <f t="shared" si="10"/>
        <v>262.08</v>
      </c>
      <c r="O152" s="4" t="s">
        <v>3098</v>
      </c>
      <c r="P152">
        <f>VLOOKUP($G152,Parametre!$K$4:$L$9,2,FALSE)</f>
        <v>230</v>
      </c>
      <c r="Q152" s="4">
        <f t="shared" si="11"/>
        <v>922.06632000000002</v>
      </c>
    </row>
    <row r="153" spans="1:17" x14ac:dyDescent="0.25">
      <c r="A153" t="s">
        <v>263</v>
      </c>
      <c r="B153" t="s">
        <v>47</v>
      </c>
      <c r="C153" t="s">
        <v>276</v>
      </c>
      <c r="D153" t="s">
        <v>277</v>
      </c>
      <c r="E153" s="1" t="s">
        <v>13</v>
      </c>
      <c r="F153" t="s">
        <v>3095</v>
      </c>
      <c r="G153" t="s">
        <v>3100</v>
      </c>
      <c r="H153" s="1" t="s">
        <v>46</v>
      </c>
      <c r="I153" s="1" t="s">
        <v>46</v>
      </c>
      <c r="J153" s="1">
        <f t="shared" si="8"/>
        <v>2</v>
      </c>
      <c r="K153" s="1">
        <f>VLOOKUP($A153,Parametre!$A$5:$G$29,MATCH($G153,Parametre!$B$4:$G$4,0)+1,FALSE)</f>
        <v>42</v>
      </c>
      <c r="L153" s="3">
        <f t="shared" si="9"/>
        <v>-40</v>
      </c>
      <c r="M153" s="4">
        <f>VLOOKUP($A153,Parametre!$A$5:$H$29,8,FALSE)</f>
        <v>1.04</v>
      </c>
      <c r="N153" s="4">
        <f t="shared" si="10"/>
        <v>87.36</v>
      </c>
      <c r="O153" s="4" t="s">
        <v>3098</v>
      </c>
      <c r="P153">
        <f>VLOOKUP($G153,Parametre!$K$4:$L$9,2,FALSE)</f>
        <v>230</v>
      </c>
      <c r="Q153" s="4">
        <f t="shared" si="11"/>
        <v>1383.0994800000001</v>
      </c>
    </row>
    <row r="154" spans="1:17" x14ac:dyDescent="0.25">
      <c r="A154" t="s">
        <v>263</v>
      </c>
      <c r="B154" t="s">
        <v>47</v>
      </c>
      <c r="C154" t="s">
        <v>278</v>
      </c>
      <c r="D154" t="s">
        <v>279</v>
      </c>
      <c r="E154" s="1" t="s">
        <v>13</v>
      </c>
      <c r="F154" t="s">
        <v>3095</v>
      </c>
      <c r="G154" t="s">
        <v>3100</v>
      </c>
      <c r="H154" s="1" t="s">
        <v>23</v>
      </c>
      <c r="I154" s="1" t="s">
        <v>22</v>
      </c>
      <c r="J154" s="1">
        <f t="shared" si="8"/>
        <v>6</v>
      </c>
      <c r="K154" s="1">
        <f>VLOOKUP($A154,Parametre!$A$5:$G$29,MATCH($G154,Parametre!$B$4:$G$4,0)+1,FALSE)</f>
        <v>42</v>
      </c>
      <c r="L154" s="3">
        <f t="shared" si="9"/>
        <v>-36</v>
      </c>
      <c r="M154" s="4">
        <f>VLOOKUP($A154,Parametre!$A$5:$H$29,8,FALSE)</f>
        <v>1.04</v>
      </c>
      <c r="N154" s="4">
        <f t="shared" si="10"/>
        <v>262.08</v>
      </c>
      <c r="O154" s="4" t="s">
        <v>3098</v>
      </c>
      <c r="P154">
        <f>VLOOKUP($G154,Parametre!$K$4:$L$9,2,FALSE)</f>
        <v>230</v>
      </c>
      <c r="Q154" s="4">
        <f t="shared" si="11"/>
        <v>1383.0994800000001</v>
      </c>
    </row>
    <row r="155" spans="1:17" x14ac:dyDescent="0.25">
      <c r="A155" t="s">
        <v>263</v>
      </c>
      <c r="B155" t="s">
        <v>47</v>
      </c>
      <c r="C155" t="s">
        <v>86</v>
      </c>
      <c r="D155" t="s">
        <v>87</v>
      </c>
      <c r="E155" s="1" t="s">
        <v>13</v>
      </c>
      <c r="F155" t="s">
        <v>3095</v>
      </c>
      <c r="G155" t="s">
        <v>3100</v>
      </c>
      <c r="H155" s="1" t="s">
        <v>46</v>
      </c>
      <c r="I155" s="1" t="s">
        <v>46</v>
      </c>
      <c r="J155" s="1">
        <f t="shared" si="8"/>
        <v>2</v>
      </c>
      <c r="K155" s="1">
        <f>VLOOKUP($A155,Parametre!$A$5:$G$29,MATCH($G155,Parametre!$B$4:$G$4,0)+1,FALSE)</f>
        <v>42</v>
      </c>
      <c r="L155" s="3">
        <f t="shared" si="9"/>
        <v>-40</v>
      </c>
      <c r="M155" s="4">
        <f>VLOOKUP($A155,Parametre!$A$5:$H$29,8,FALSE)</f>
        <v>1.04</v>
      </c>
      <c r="N155" s="4">
        <f t="shared" si="10"/>
        <v>87.36</v>
      </c>
      <c r="O155" s="4" t="s">
        <v>3098</v>
      </c>
      <c r="P155">
        <f>VLOOKUP($G155,Parametre!$K$4:$L$9,2,FALSE)</f>
        <v>230</v>
      </c>
      <c r="Q155" s="4">
        <f t="shared" si="11"/>
        <v>1383.0994800000001</v>
      </c>
    </row>
    <row r="156" spans="1:17" x14ac:dyDescent="0.25">
      <c r="A156" t="s">
        <v>263</v>
      </c>
      <c r="B156" t="s">
        <v>280</v>
      </c>
      <c r="C156" t="s">
        <v>281</v>
      </c>
      <c r="D156" t="s">
        <v>280</v>
      </c>
      <c r="E156" s="1" t="s">
        <v>13</v>
      </c>
      <c r="F156" t="s">
        <v>3095</v>
      </c>
      <c r="G156" t="s">
        <v>3100</v>
      </c>
      <c r="H156" s="1" t="s">
        <v>13</v>
      </c>
      <c r="I156" s="1" t="s">
        <v>46</v>
      </c>
      <c r="J156" s="1">
        <f t="shared" si="8"/>
        <v>4</v>
      </c>
      <c r="K156" s="1">
        <f>VLOOKUP($A156,Parametre!$A$5:$G$29,MATCH($G156,Parametre!$B$4:$G$4,0)+1,FALSE)</f>
        <v>42</v>
      </c>
      <c r="L156" s="3">
        <f t="shared" si="9"/>
        <v>-38</v>
      </c>
      <c r="M156" s="4">
        <f>VLOOKUP($A156,Parametre!$A$5:$H$29,8,FALSE)</f>
        <v>1.04</v>
      </c>
      <c r="N156" s="4">
        <f t="shared" si="10"/>
        <v>174.72</v>
      </c>
      <c r="O156" s="4" t="s">
        <v>3098</v>
      </c>
      <c r="P156">
        <f>VLOOKUP($G156,Parametre!$K$4:$L$9,2,FALSE)</f>
        <v>230</v>
      </c>
      <c r="Q156" s="4">
        <f t="shared" si="11"/>
        <v>1383.0994800000001</v>
      </c>
    </row>
    <row r="157" spans="1:17" x14ac:dyDescent="0.25">
      <c r="A157" t="s">
        <v>263</v>
      </c>
      <c r="B157" t="s">
        <v>280</v>
      </c>
      <c r="C157" t="s">
        <v>282</v>
      </c>
      <c r="D157" t="s">
        <v>283</v>
      </c>
      <c r="E157" s="1" t="s">
        <v>13</v>
      </c>
      <c r="F157" t="s">
        <v>3095</v>
      </c>
      <c r="G157" t="s">
        <v>3100</v>
      </c>
      <c r="H157" s="1" t="s">
        <v>13</v>
      </c>
      <c r="I157" s="1" t="s">
        <v>46</v>
      </c>
      <c r="J157" s="1">
        <f t="shared" si="8"/>
        <v>4</v>
      </c>
      <c r="K157" s="1">
        <f>VLOOKUP($A157,Parametre!$A$5:$G$29,MATCH($G157,Parametre!$B$4:$G$4,0)+1,FALSE)</f>
        <v>42</v>
      </c>
      <c r="L157" s="3">
        <f t="shared" si="9"/>
        <v>-38</v>
      </c>
      <c r="M157" s="4">
        <f>VLOOKUP($A157,Parametre!$A$5:$H$29,8,FALSE)</f>
        <v>1.04</v>
      </c>
      <c r="N157" s="4">
        <f t="shared" si="10"/>
        <v>174.72</v>
      </c>
      <c r="O157" s="4" t="s">
        <v>3098</v>
      </c>
      <c r="P157">
        <f>VLOOKUP($G157,Parametre!$K$4:$L$9,2,FALSE)</f>
        <v>230</v>
      </c>
      <c r="Q157" s="4">
        <f t="shared" si="11"/>
        <v>1383.0994800000001</v>
      </c>
    </row>
    <row r="158" spans="1:17" x14ac:dyDescent="0.25">
      <c r="A158" t="s">
        <v>263</v>
      </c>
      <c r="B158" t="s">
        <v>280</v>
      </c>
      <c r="C158" t="s">
        <v>284</v>
      </c>
      <c r="D158" t="s">
        <v>285</v>
      </c>
      <c r="E158" s="1" t="s">
        <v>13</v>
      </c>
      <c r="F158" t="s">
        <v>3095</v>
      </c>
      <c r="G158" t="s">
        <v>3100</v>
      </c>
      <c r="H158" s="1" t="s">
        <v>46</v>
      </c>
      <c r="I158" s="1" t="s">
        <v>46</v>
      </c>
      <c r="J158" s="1">
        <f t="shared" si="8"/>
        <v>2</v>
      </c>
      <c r="K158" s="1">
        <f>VLOOKUP($A158,Parametre!$A$5:$G$29,MATCH($G158,Parametre!$B$4:$G$4,0)+1,FALSE)</f>
        <v>42</v>
      </c>
      <c r="L158" s="3">
        <f t="shared" si="9"/>
        <v>-40</v>
      </c>
      <c r="M158" s="4">
        <f>VLOOKUP($A158,Parametre!$A$5:$H$29,8,FALSE)</f>
        <v>1.04</v>
      </c>
      <c r="N158" s="4">
        <f t="shared" si="10"/>
        <v>87.36</v>
      </c>
      <c r="O158" s="4" t="s">
        <v>3098</v>
      </c>
      <c r="P158">
        <f>VLOOKUP($G158,Parametre!$K$4:$L$9,2,FALSE)</f>
        <v>230</v>
      </c>
      <c r="Q158" s="4">
        <f t="shared" si="11"/>
        <v>1383.0994800000001</v>
      </c>
    </row>
    <row r="159" spans="1:17" x14ac:dyDescent="0.25">
      <c r="A159" t="s">
        <v>263</v>
      </c>
      <c r="B159" t="s">
        <v>117</v>
      </c>
      <c r="C159" t="s">
        <v>118</v>
      </c>
      <c r="D159" t="s">
        <v>119</v>
      </c>
      <c r="E159" s="1" t="s">
        <v>13</v>
      </c>
      <c r="F159" t="s">
        <v>3095</v>
      </c>
      <c r="G159" t="s">
        <v>3100</v>
      </c>
      <c r="H159" s="1" t="s">
        <v>23</v>
      </c>
      <c r="I159" s="1" t="s">
        <v>46</v>
      </c>
      <c r="J159" s="1">
        <f t="shared" si="8"/>
        <v>1</v>
      </c>
      <c r="K159" s="1">
        <f>VLOOKUP($A159,Parametre!$A$5:$G$29,MATCH($G159,Parametre!$B$4:$G$4,0)+1,FALSE)</f>
        <v>42</v>
      </c>
      <c r="L159" s="3">
        <f t="shared" si="9"/>
        <v>-41</v>
      </c>
      <c r="M159" s="4">
        <f>VLOOKUP($A159,Parametre!$A$5:$H$29,8,FALSE)</f>
        <v>1.04</v>
      </c>
      <c r="N159" s="4">
        <f t="shared" si="10"/>
        <v>43.68</v>
      </c>
      <c r="O159" s="4" t="s">
        <v>3098</v>
      </c>
      <c r="P159">
        <f>VLOOKUP($G159,Parametre!$K$4:$L$9,2,FALSE)</f>
        <v>230</v>
      </c>
      <c r="Q159" s="4">
        <f t="shared" si="11"/>
        <v>1383.0994800000001</v>
      </c>
    </row>
    <row r="160" spans="1:17" x14ac:dyDescent="0.25">
      <c r="A160" t="s">
        <v>263</v>
      </c>
      <c r="B160" t="s">
        <v>117</v>
      </c>
      <c r="C160" t="s">
        <v>120</v>
      </c>
      <c r="D160" t="s">
        <v>121</v>
      </c>
      <c r="E160" s="1" t="s">
        <v>22</v>
      </c>
      <c r="F160" t="s">
        <v>3095</v>
      </c>
      <c r="G160" t="s">
        <v>3100</v>
      </c>
      <c r="H160" s="1" t="s">
        <v>46</v>
      </c>
      <c r="I160" s="1" t="s">
        <v>11</v>
      </c>
      <c r="J160" s="1">
        <f t="shared" si="8"/>
        <v>3</v>
      </c>
      <c r="K160" s="1">
        <f>VLOOKUP($A160,Parametre!$A$5:$G$29,MATCH($G160,Parametre!$B$4:$G$4,0)+1,FALSE)</f>
        <v>42</v>
      </c>
      <c r="L160" s="3">
        <f t="shared" si="9"/>
        <v>-39</v>
      </c>
      <c r="M160" s="4">
        <f>VLOOKUP($A160,Parametre!$A$5:$H$29,8,FALSE)</f>
        <v>1.04</v>
      </c>
      <c r="N160" s="4">
        <f t="shared" si="10"/>
        <v>262.08</v>
      </c>
      <c r="O160" s="4" t="s">
        <v>3098</v>
      </c>
      <c r="P160">
        <f>VLOOKUP($G160,Parametre!$K$4:$L$9,2,FALSE)</f>
        <v>230</v>
      </c>
      <c r="Q160" s="4">
        <f t="shared" si="11"/>
        <v>2766.1989600000002</v>
      </c>
    </row>
    <row r="161" spans="1:17" x14ac:dyDescent="0.25">
      <c r="A161" t="s">
        <v>263</v>
      </c>
      <c r="B161" t="s">
        <v>117</v>
      </c>
      <c r="C161" t="s">
        <v>126</v>
      </c>
      <c r="D161" t="s">
        <v>127</v>
      </c>
      <c r="E161" s="1" t="s">
        <v>13</v>
      </c>
      <c r="F161" t="s">
        <v>3095</v>
      </c>
      <c r="G161" t="s">
        <v>3100</v>
      </c>
      <c r="H161" s="1" t="s">
        <v>11</v>
      </c>
      <c r="I161" s="1" t="s">
        <v>23</v>
      </c>
      <c r="J161" s="1">
        <f t="shared" si="8"/>
        <v>2</v>
      </c>
      <c r="K161" s="1">
        <f>VLOOKUP($A161,Parametre!$A$5:$G$29,MATCH($G161,Parametre!$B$4:$G$4,0)+1,FALSE)</f>
        <v>42</v>
      </c>
      <c r="L161" s="3">
        <f t="shared" si="9"/>
        <v>-40</v>
      </c>
      <c r="M161" s="4">
        <f>VLOOKUP($A161,Parametre!$A$5:$H$29,8,FALSE)</f>
        <v>1.04</v>
      </c>
      <c r="N161" s="4">
        <f t="shared" si="10"/>
        <v>87.36</v>
      </c>
      <c r="O161" s="4" t="s">
        <v>3098</v>
      </c>
      <c r="P161">
        <f>VLOOKUP($G161,Parametre!$K$4:$L$9,2,FALSE)</f>
        <v>230</v>
      </c>
      <c r="Q161" s="4">
        <f t="shared" si="11"/>
        <v>1383.0994800000001</v>
      </c>
    </row>
    <row r="162" spans="1:17" x14ac:dyDescent="0.25">
      <c r="A162" t="s">
        <v>263</v>
      </c>
      <c r="B162" t="s">
        <v>117</v>
      </c>
      <c r="C162" t="s">
        <v>66</v>
      </c>
      <c r="D162" t="s">
        <v>67</v>
      </c>
      <c r="E162" s="1" t="s">
        <v>13</v>
      </c>
      <c r="F162" t="s">
        <v>3095</v>
      </c>
      <c r="G162" t="s">
        <v>3100</v>
      </c>
      <c r="H162" s="1" t="s">
        <v>23</v>
      </c>
      <c r="I162" s="1" t="s">
        <v>46</v>
      </c>
      <c r="J162" s="1">
        <f t="shared" si="8"/>
        <v>1</v>
      </c>
      <c r="K162" s="1">
        <f>VLOOKUP($A162,Parametre!$A$5:$G$29,MATCH($G162,Parametre!$B$4:$G$4,0)+1,FALSE)</f>
        <v>42</v>
      </c>
      <c r="L162" s="3">
        <f t="shared" si="9"/>
        <v>-41</v>
      </c>
      <c r="M162" s="4">
        <f>VLOOKUP($A162,Parametre!$A$5:$H$29,8,FALSE)</f>
        <v>1.04</v>
      </c>
      <c r="N162" s="4">
        <f t="shared" si="10"/>
        <v>43.68</v>
      </c>
      <c r="O162" s="4" t="s">
        <v>3098</v>
      </c>
      <c r="P162">
        <f>VLOOKUP($G162,Parametre!$K$4:$L$9,2,FALSE)</f>
        <v>230</v>
      </c>
      <c r="Q162" s="4">
        <f t="shared" si="11"/>
        <v>1383.0994800000001</v>
      </c>
    </row>
    <row r="163" spans="1:17" x14ac:dyDescent="0.25">
      <c r="A163" t="s">
        <v>263</v>
      </c>
      <c r="B163" t="s">
        <v>117</v>
      </c>
      <c r="C163" t="s">
        <v>130</v>
      </c>
      <c r="D163" t="s">
        <v>131</v>
      </c>
      <c r="E163" s="1" t="s">
        <v>22</v>
      </c>
      <c r="F163" t="s">
        <v>3095</v>
      </c>
      <c r="G163" t="s">
        <v>3100</v>
      </c>
      <c r="H163" s="1" t="s">
        <v>46</v>
      </c>
      <c r="I163" s="1" t="s">
        <v>23</v>
      </c>
      <c r="J163" s="1">
        <f t="shared" si="8"/>
        <v>1</v>
      </c>
      <c r="K163" s="1">
        <f>VLOOKUP($A163,Parametre!$A$5:$G$29,MATCH($G163,Parametre!$B$4:$G$4,0)+1,FALSE)</f>
        <v>42</v>
      </c>
      <c r="L163" s="3">
        <f t="shared" si="9"/>
        <v>-41</v>
      </c>
      <c r="M163" s="4">
        <f>VLOOKUP($A163,Parametre!$A$5:$H$29,8,FALSE)</f>
        <v>1.04</v>
      </c>
      <c r="N163" s="4">
        <f t="shared" si="10"/>
        <v>87.36</v>
      </c>
      <c r="O163" s="4" t="s">
        <v>3098</v>
      </c>
      <c r="P163">
        <f>VLOOKUP($G163,Parametre!$K$4:$L$9,2,FALSE)</f>
        <v>230</v>
      </c>
      <c r="Q163" s="4">
        <f t="shared" si="11"/>
        <v>2766.1989600000002</v>
      </c>
    </row>
    <row r="164" spans="1:17" x14ac:dyDescent="0.25">
      <c r="A164" t="s">
        <v>263</v>
      </c>
      <c r="B164" t="s">
        <v>117</v>
      </c>
      <c r="C164" t="s">
        <v>151</v>
      </c>
      <c r="D164" t="s">
        <v>152</v>
      </c>
      <c r="E164" s="1" t="s">
        <v>13</v>
      </c>
      <c r="F164" t="s">
        <v>3095</v>
      </c>
      <c r="G164" t="s">
        <v>3100</v>
      </c>
      <c r="H164" s="1" t="s">
        <v>11</v>
      </c>
      <c r="I164" s="1" t="s">
        <v>46</v>
      </c>
      <c r="J164" s="1">
        <f t="shared" si="8"/>
        <v>3</v>
      </c>
      <c r="K164" s="1">
        <f>VLOOKUP($A164,Parametre!$A$5:$G$29,MATCH($G164,Parametre!$B$4:$G$4,0)+1,FALSE)</f>
        <v>42</v>
      </c>
      <c r="L164" s="3">
        <f t="shared" si="9"/>
        <v>-39</v>
      </c>
      <c r="M164" s="4">
        <f>VLOOKUP($A164,Parametre!$A$5:$H$29,8,FALSE)</f>
        <v>1.04</v>
      </c>
      <c r="N164" s="4">
        <f t="shared" si="10"/>
        <v>131.04</v>
      </c>
      <c r="O164" s="4" t="s">
        <v>3098</v>
      </c>
      <c r="P164">
        <f>VLOOKUP($G164,Parametre!$K$4:$L$9,2,FALSE)</f>
        <v>230</v>
      </c>
      <c r="Q164" s="4">
        <f t="shared" si="11"/>
        <v>1383.0994800000001</v>
      </c>
    </row>
    <row r="165" spans="1:17" x14ac:dyDescent="0.25">
      <c r="A165" t="s">
        <v>286</v>
      </c>
      <c r="B165" t="s">
        <v>287</v>
      </c>
      <c r="C165" t="s">
        <v>288</v>
      </c>
      <c r="D165" t="s">
        <v>289</v>
      </c>
      <c r="E165" s="1" t="s">
        <v>6</v>
      </c>
      <c r="F165" t="s">
        <v>3095</v>
      </c>
      <c r="G165" t="s">
        <v>3100</v>
      </c>
      <c r="H165" s="1" t="s">
        <v>199</v>
      </c>
      <c r="I165" s="1" t="s">
        <v>23</v>
      </c>
      <c r="J165" s="1">
        <f t="shared" si="8"/>
        <v>13</v>
      </c>
      <c r="K165" s="1">
        <f>VLOOKUP($A165,Parametre!$A$5:$G$29,MATCH($G165,Parametre!$B$4:$G$4,0)+1,FALSE)</f>
        <v>30</v>
      </c>
      <c r="L165" s="3">
        <f t="shared" si="9"/>
        <v>-17</v>
      </c>
      <c r="M165" s="4">
        <f>VLOOKUP($A165,Parametre!$A$5:$H$29,8,FALSE)</f>
        <v>1.44</v>
      </c>
      <c r="N165" s="4">
        <f t="shared" si="10"/>
        <v>1048.32</v>
      </c>
      <c r="O165" s="4" t="s">
        <v>3098</v>
      </c>
      <c r="P165">
        <f>VLOOKUP($G165,Parametre!$K$4:$L$9,2,FALSE)</f>
        <v>230</v>
      </c>
      <c r="Q165" s="4">
        <f t="shared" si="11"/>
        <v>1844.13264</v>
      </c>
    </row>
    <row r="166" spans="1:17" x14ac:dyDescent="0.25">
      <c r="A166" t="s">
        <v>286</v>
      </c>
      <c r="B166" t="s">
        <v>287</v>
      </c>
      <c r="C166" t="s">
        <v>290</v>
      </c>
      <c r="D166" t="s">
        <v>291</v>
      </c>
      <c r="E166" s="1" t="s">
        <v>11</v>
      </c>
      <c r="F166" t="s">
        <v>3095</v>
      </c>
      <c r="G166" t="s">
        <v>3100</v>
      </c>
      <c r="H166" s="1" t="s">
        <v>292</v>
      </c>
      <c r="I166" s="1" t="s">
        <v>23</v>
      </c>
      <c r="J166" s="1">
        <f t="shared" si="8"/>
        <v>27</v>
      </c>
      <c r="K166" s="1">
        <f>VLOOKUP($A166,Parametre!$A$5:$G$29,MATCH($G166,Parametre!$B$4:$G$4,0)+1,FALSE)</f>
        <v>30</v>
      </c>
      <c r="L166" s="3">
        <f t="shared" si="9"/>
        <v>-3</v>
      </c>
      <c r="M166" s="4">
        <f>VLOOKUP($A166,Parametre!$A$5:$H$29,8,FALSE)</f>
        <v>1.44</v>
      </c>
      <c r="N166" s="4">
        <f t="shared" si="10"/>
        <v>1088.6399999999999</v>
      </c>
      <c r="O166" s="4" t="s">
        <v>3098</v>
      </c>
      <c r="P166">
        <f>VLOOKUP($G166,Parametre!$K$4:$L$9,2,FALSE)</f>
        <v>230</v>
      </c>
      <c r="Q166" s="4">
        <f t="shared" si="11"/>
        <v>922.06632000000002</v>
      </c>
    </row>
    <row r="167" spans="1:17" x14ac:dyDescent="0.25">
      <c r="A167" t="s">
        <v>286</v>
      </c>
      <c r="B167" t="s">
        <v>287</v>
      </c>
      <c r="C167" t="s">
        <v>293</v>
      </c>
      <c r="D167" t="s">
        <v>294</v>
      </c>
      <c r="E167" s="1" t="s">
        <v>13</v>
      </c>
      <c r="F167" t="s">
        <v>3095</v>
      </c>
      <c r="G167" t="s">
        <v>3100</v>
      </c>
      <c r="H167" s="1" t="s">
        <v>11</v>
      </c>
      <c r="I167" s="1" t="s">
        <v>23</v>
      </c>
      <c r="J167" s="1">
        <f t="shared" si="8"/>
        <v>2</v>
      </c>
      <c r="K167" s="1">
        <f>VLOOKUP($A167,Parametre!$A$5:$G$29,MATCH($G167,Parametre!$B$4:$G$4,0)+1,FALSE)</f>
        <v>30</v>
      </c>
      <c r="L167" s="3">
        <f t="shared" si="9"/>
        <v>-28</v>
      </c>
      <c r="M167" s="4">
        <f>VLOOKUP($A167,Parametre!$A$5:$H$29,8,FALSE)</f>
        <v>1.44</v>
      </c>
      <c r="N167" s="4">
        <f t="shared" si="10"/>
        <v>120.96</v>
      </c>
      <c r="O167" s="4" t="s">
        <v>3098</v>
      </c>
      <c r="P167">
        <f>VLOOKUP($G167,Parametre!$K$4:$L$9,2,FALSE)</f>
        <v>230</v>
      </c>
      <c r="Q167" s="4">
        <f t="shared" si="11"/>
        <v>1383.0994800000001</v>
      </c>
    </row>
    <row r="168" spans="1:17" x14ac:dyDescent="0.25">
      <c r="A168" t="s">
        <v>286</v>
      </c>
      <c r="B168" t="s">
        <v>287</v>
      </c>
      <c r="C168" t="s">
        <v>295</v>
      </c>
      <c r="D168" t="s">
        <v>296</v>
      </c>
      <c r="E168" s="1" t="s">
        <v>8</v>
      </c>
      <c r="F168" t="s">
        <v>3095</v>
      </c>
      <c r="G168" t="s">
        <v>3100</v>
      </c>
      <c r="H168" s="1" t="s">
        <v>46</v>
      </c>
      <c r="I168" s="1" t="s">
        <v>23</v>
      </c>
      <c r="J168" s="1">
        <f t="shared" si="8"/>
        <v>1</v>
      </c>
      <c r="K168" s="1">
        <f>VLOOKUP($A168,Parametre!$A$5:$G$29,MATCH($G168,Parametre!$B$4:$G$4,0)+1,FALSE)</f>
        <v>30</v>
      </c>
      <c r="L168" s="3">
        <f t="shared" si="9"/>
        <v>-29</v>
      </c>
      <c r="M168" s="4">
        <f>VLOOKUP($A168,Parametre!$A$5:$H$29,8,FALSE)</f>
        <v>1.44</v>
      </c>
      <c r="N168" s="4">
        <f t="shared" si="10"/>
        <v>100.8</v>
      </c>
      <c r="O168" s="4" t="s">
        <v>3098</v>
      </c>
      <c r="P168">
        <f>VLOOKUP($G168,Parametre!$K$4:$L$9,2,FALSE)</f>
        <v>230</v>
      </c>
      <c r="Q168" s="4">
        <f t="shared" si="11"/>
        <v>2305.1658000000002</v>
      </c>
    </row>
    <row r="169" spans="1:17" x14ac:dyDescent="0.25">
      <c r="A169" t="s">
        <v>286</v>
      </c>
      <c r="B169" t="s">
        <v>287</v>
      </c>
      <c r="C169" t="s">
        <v>297</v>
      </c>
      <c r="D169" t="s">
        <v>298</v>
      </c>
      <c r="E169" s="1" t="s">
        <v>6</v>
      </c>
      <c r="F169" t="s">
        <v>3095</v>
      </c>
      <c r="G169" t="s">
        <v>3100</v>
      </c>
      <c r="H169" s="1" t="s">
        <v>12</v>
      </c>
      <c r="I169" s="1" t="s">
        <v>23</v>
      </c>
      <c r="J169" s="1">
        <f t="shared" si="8"/>
        <v>9</v>
      </c>
      <c r="K169" s="1">
        <f>VLOOKUP($A169,Parametre!$A$5:$G$29,MATCH($G169,Parametre!$B$4:$G$4,0)+1,FALSE)</f>
        <v>30</v>
      </c>
      <c r="L169" s="3">
        <f t="shared" si="9"/>
        <v>-21</v>
      </c>
      <c r="M169" s="4">
        <f>VLOOKUP($A169,Parametre!$A$5:$H$29,8,FALSE)</f>
        <v>1.44</v>
      </c>
      <c r="N169" s="4">
        <f t="shared" si="10"/>
        <v>725.76</v>
      </c>
      <c r="O169" s="4" t="s">
        <v>3098</v>
      </c>
      <c r="P169">
        <f>VLOOKUP($G169,Parametre!$K$4:$L$9,2,FALSE)</f>
        <v>230</v>
      </c>
      <c r="Q169" s="4">
        <f t="shared" si="11"/>
        <v>1844.13264</v>
      </c>
    </row>
    <row r="170" spans="1:17" x14ac:dyDescent="0.25">
      <c r="A170" t="s">
        <v>286</v>
      </c>
      <c r="B170" t="s">
        <v>287</v>
      </c>
      <c r="C170" t="s">
        <v>299</v>
      </c>
      <c r="D170" t="s">
        <v>300</v>
      </c>
      <c r="E170" s="1" t="s">
        <v>6</v>
      </c>
      <c r="F170" t="s">
        <v>3095</v>
      </c>
      <c r="G170" t="s">
        <v>3100</v>
      </c>
      <c r="H170" s="1" t="s">
        <v>301</v>
      </c>
      <c r="I170" s="1" t="s">
        <v>23</v>
      </c>
      <c r="J170" s="1">
        <f t="shared" si="8"/>
        <v>38</v>
      </c>
      <c r="K170" s="1">
        <f>VLOOKUP($A170,Parametre!$A$5:$G$29,MATCH($G170,Parametre!$B$4:$G$4,0)+1,FALSE)</f>
        <v>30</v>
      </c>
      <c r="L170" s="3">
        <f t="shared" si="9"/>
        <v>8</v>
      </c>
      <c r="M170" s="4">
        <f>VLOOKUP($A170,Parametre!$A$5:$H$29,8,FALSE)</f>
        <v>1.44</v>
      </c>
      <c r="N170" s="4">
        <f t="shared" si="10"/>
        <v>3064.3199999999997</v>
      </c>
      <c r="O170" s="4" t="s">
        <v>3098</v>
      </c>
      <c r="P170">
        <f>VLOOKUP($G170,Parametre!$K$4:$L$9,2,FALSE)</f>
        <v>230</v>
      </c>
      <c r="Q170" s="4">
        <f t="shared" si="11"/>
        <v>1844.13264</v>
      </c>
    </row>
    <row r="171" spans="1:17" x14ac:dyDescent="0.25">
      <c r="A171" t="s">
        <v>286</v>
      </c>
      <c r="B171" t="s">
        <v>287</v>
      </c>
      <c r="C171" t="s">
        <v>302</v>
      </c>
      <c r="D171" t="s">
        <v>303</v>
      </c>
      <c r="E171" s="1" t="s">
        <v>6</v>
      </c>
      <c r="F171" t="s">
        <v>3095</v>
      </c>
      <c r="G171" t="s">
        <v>3100</v>
      </c>
      <c r="H171" s="1" t="s">
        <v>46</v>
      </c>
      <c r="I171" s="1" t="s">
        <v>23</v>
      </c>
      <c r="J171" s="1">
        <f t="shared" si="8"/>
        <v>1</v>
      </c>
      <c r="K171" s="1">
        <f>VLOOKUP($A171,Parametre!$A$5:$G$29,MATCH($G171,Parametre!$B$4:$G$4,0)+1,FALSE)</f>
        <v>30</v>
      </c>
      <c r="L171" s="3">
        <f t="shared" si="9"/>
        <v>-29</v>
      </c>
      <c r="M171" s="4">
        <f>VLOOKUP($A171,Parametre!$A$5:$H$29,8,FALSE)</f>
        <v>1.44</v>
      </c>
      <c r="N171" s="4">
        <f t="shared" si="10"/>
        <v>80.64</v>
      </c>
      <c r="O171" s="4" t="s">
        <v>3098</v>
      </c>
      <c r="P171">
        <f>VLOOKUP($G171,Parametre!$K$4:$L$9,2,FALSE)</f>
        <v>230</v>
      </c>
      <c r="Q171" s="4">
        <f t="shared" si="11"/>
        <v>1844.13264</v>
      </c>
    </row>
    <row r="172" spans="1:17" x14ac:dyDescent="0.25">
      <c r="A172" t="s">
        <v>286</v>
      </c>
      <c r="B172" t="s">
        <v>287</v>
      </c>
      <c r="C172" t="s">
        <v>304</v>
      </c>
      <c r="D172" t="s">
        <v>305</v>
      </c>
      <c r="E172" s="1" t="s">
        <v>6</v>
      </c>
      <c r="F172" t="s">
        <v>3095</v>
      </c>
      <c r="G172" t="s">
        <v>3100</v>
      </c>
      <c r="H172" s="1" t="s">
        <v>16</v>
      </c>
      <c r="I172" s="1" t="s">
        <v>23</v>
      </c>
      <c r="J172" s="1">
        <f t="shared" si="8"/>
        <v>7</v>
      </c>
      <c r="K172" s="1">
        <f>VLOOKUP($A172,Parametre!$A$5:$G$29,MATCH($G172,Parametre!$B$4:$G$4,0)+1,FALSE)</f>
        <v>30</v>
      </c>
      <c r="L172" s="3">
        <f t="shared" si="9"/>
        <v>-23</v>
      </c>
      <c r="M172" s="4">
        <f>VLOOKUP($A172,Parametre!$A$5:$H$29,8,FALSE)</f>
        <v>1.44</v>
      </c>
      <c r="N172" s="4">
        <f t="shared" si="10"/>
        <v>564.48</v>
      </c>
      <c r="O172" s="4" t="s">
        <v>3098</v>
      </c>
      <c r="P172">
        <f>VLOOKUP($G172,Parametre!$K$4:$L$9,2,FALSE)</f>
        <v>230</v>
      </c>
      <c r="Q172" s="4">
        <f t="shared" si="11"/>
        <v>1844.13264</v>
      </c>
    </row>
    <row r="173" spans="1:17" x14ac:dyDescent="0.25">
      <c r="A173" t="s">
        <v>286</v>
      </c>
      <c r="B173" t="s">
        <v>287</v>
      </c>
      <c r="C173" t="s">
        <v>306</v>
      </c>
      <c r="D173" t="s">
        <v>307</v>
      </c>
      <c r="E173" s="1" t="s">
        <v>11</v>
      </c>
      <c r="F173" t="s">
        <v>3095</v>
      </c>
      <c r="G173" t="s">
        <v>3100</v>
      </c>
      <c r="H173" s="1" t="s">
        <v>37</v>
      </c>
      <c r="I173" s="1" t="s">
        <v>23</v>
      </c>
      <c r="J173" s="1">
        <f t="shared" si="8"/>
        <v>12</v>
      </c>
      <c r="K173" s="1">
        <f>VLOOKUP($A173,Parametre!$A$5:$G$29,MATCH($G173,Parametre!$B$4:$G$4,0)+1,FALSE)</f>
        <v>30</v>
      </c>
      <c r="L173" s="3">
        <f t="shared" si="9"/>
        <v>-18</v>
      </c>
      <c r="M173" s="4">
        <f>VLOOKUP($A173,Parametre!$A$5:$H$29,8,FALSE)</f>
        <v>1.44</v>
      </c>
      <c r="N173" s="4">
        <f t="shared" si="10"/>
        <v>483.84</v>
      </c>
      <c r="O173" s="4" t="s">
        <v>3098</v>
      </c>
      <c r="P173">
        <f>VLOOKUP($G173,Parametre!$K$4:$L$9,2,FALSE)</f>
        <v>230</v>
      </c>
      <c r="Q173" s="4">
        <f t="shared" si="11"/>
        <v>922.06632000000002</v>
      </c>
    </row>
    <row r="174" spans="1:17" x14ac:dyDescent="0.25">
      <c r="A174" t="s">
        <v>286</v>
      </c>
      <c r="B174" t="s">
        <v>287</v>
      </c>
      <c r="C174" t="s">
        <v>308</v>
      </c>
      <c r="D174" t="s">
        <v>309</v>
      </c>
      <c r="E174" s="1" t="s">
        <v>6</v>
      </c>
      <c r="F174" t="s">
        <v>3095</v>
      </c>
      <c r="G174" t="s">
        <v>3100</v>
      </c>
      <c r="H174" s="1" t="s">
        <v>11</v>
      </c>
      <c r="I174" s="1" t="s">
        <v>23</v>
      </c>
      <c r="J174" s="1">
        <f t="shared" si="8"/>
        <v>2</v>
      </c>
      <c r="K174" s="1">
        <f>VLOOKUP($A174,Parametre!$A$5:$G$29,MATCH($G174,Parametre!$B$4:$G$4,0)+1,FALSE)</f>
        <v>30</v>
      </c>
      <c r="L174" s="3">
        <f t="shared" si="9"/>
        <v>-28</v>
      </c>
      <c r="M174" s="4">
        <f>VLOOKUP($A174,Parametre!$A$5:$H$29,8,FALSE)</f>
        <v>1.44</v>
      </c>
      <c r="N174" s="4">
        <f t="shared" si="10"/>
        <v>161.28</v>
      </c>
      <c r="O174" s="4" t="s">
        <v>3098</v>
      </c>
      <c r="P174">
        <f>VLOOKUP($G174,Parametre!$K$4:$L$9,2,FALSE)</f>
        <v>230</v>
      </c>
      <c r="Q174" s="4">
        <f t="shared" si="11"/>
        <v>1844.13264</v>
      </c>
    </row>
    <row r="175" spans="1:17" x14ac:dyDescent="0.25">
      <c r="A175" t="s">
        <v>286</v>
      </c>
      <c r="B175" t="s">
        <v>287</v>
      </c>
      <c r="C175" t="s">
        <v>310</v>
      </c>
      <c r="D175" t="s">
        <v>311</v>
      </c>
      <c r="E175" s="1" t="s">
        <v>11</v>
      </c>
      <c r="F175" t="s">
        <v>3095</v>
      </c>
      <c r="G175" t="s">
        <v>3100</v>
      </c>
      <c r="H175" s="1" t="s">
        <v>46</v>
      </c>
      <c r="I175" s="1" t="s">
        <v>23</v>
      </c>
      <c r="J175" s="1">
        <f t="shared" si="8"/>
        <v>1</v>
      </c>
      <c r="K175" s="1">
        <f>VLOOKUP($A175,Parametre!$A$5:$G$29,MATCH($G175,Parametre!$B$4:$G$4,0)+1,FALSE)</f>
        <v>30</v>
      </c>
      <c r="L175" s="3">
        <f t="shared" si="9"/>
        <v>-29</v>
      </c>
      <c r="M175" s="4">
        <f>VLOOKUP($A175,Parametre!$A$5:$H$29,8,FALSE)</f>
        <v>1.44</v>
      </c>
      <c r="N175" s="4">
        <f t="shared" si="10"/>
        <v>40.32</v>
      </c>
      <c r="O175" s="4" t="s">
        <v>3098</v>
      </c>
      <c r="P175">
        <f>VLOOKUP($G175,Parametre!$K$4:$L$9,2,FALSE)</f>
        <v>230</v>
      </c>
      <c r="Q175" s="4">
        <f t="shared" si="11"/>
        <v>922.06632000000002</v>
      </c>
    </row>
    <row r="176" spans="1:17" x14ac:dyDescent="0.25">
      <c r="A176" t="s">
        <v>286</v>
      </c>
      <c r="B176" t="s">
        <v>287</v>
      </c>
      <c r="C176" t="s">
        <v>312</v>
      </c>
      <c r="D176" t="s">
        <v>313</v>
      </c>
      <c r="E176" s="1" t="s">
        <v>13</v>
      </c>
      <c r="F176" t="s">
        <v>3095</v>
      </c>
      <c r="G176" t="s">
        <v>3100</v>
      </c>
      <c r="H176" s="1" t="s">
        <v>32</v>
      </c>
      <c r="I176" s="1" t="s">
        <v>23</v>
      </c>
      <c r="J176" s="1">
        <f t="shared" si="8"/>
        <v>8</v>
      </c>
      <c r="K176" s="1">
        <f>VLOOKUP($A176,Parametre!$A$5:$G$29,MATCH($G176,Parametre!$B$4:$G$4,0)+1,FALSE)</f>
        <v>30</v>
      </c>
      <c r="L176" s="3">
        <f t="shared" si="9"/>
        <v>-22</v>
      </c>
      <c r="M176" s="4">
        <f>VLOOKUP($A176,Parametre!$A$5:$H$29,8,FALSE)</f>
        <v>1.44</v>
      </c>
      <c r="N176" s="4">
        <f t="shared" si="10"/>
        <v>483.84</v>
      </c>
      <c r="O176" s="4" t="s">
        <v>3098</v>
      </c>
      <c r="P176">
        <f>VLOOKUP($G176,Parametre!$K$4:$L$9,2,FALSE)</f>
        <v>230</v>
      </c>
      <c r="Q176" s="4">
        <f t="shared" si="11"/>
        <v>1383.0994800000001</v>
      </c>
    </row>
    <row r="177" spans="1:17" x14ac:dyDescent="0.25">
      <c r="A177" t="s">
        <v>286</v>
      </c>
      <c r="B177" t="s">
        <v>287</v>
      </c>
      <c r="C177" t="s">
        <v>314</v>
      </c>
      <c r="D177" t="s">
        <v>315</v>
      </c>
      <c r="E177" s="1" t="s">
        <v>6</v>
      </c>
      <c r="F177" t="s">
        <v>3095</v>
      </c>
      <c r="G177" t="s">
        <v>3100</v>
      </c>
      <c r="H177" s="1" t="s">
        <v>46</v>
      </c>
      <c r="I177" s="1" t="s">
        <v>23</v>
      </c>
      <c r="J177" s="1">
        <f t="shared" si="8"/>
        <v>1</v>
      </c>
      <c r="K177" s="1">
        <f>VLOOKUP($A177,Parametre!$A$5:$G$29,MATCH($G177,Parametre!$B$4:$G$4,0)+1,FALSE)</f>
        <v>30</v>
      </c>
      <c r="L177" s="3">
        <f t="shared" si="9"/>
        <v>-29</v>
      </c>
      <c r="M177" s="4">
        <f>VLOOKUP($A177,Parametre!$A$5:$H$29,8,FALSE)</f>
        <v>1.44</v>
      </c>
      <c r="N177" s="4">
        <f t="shared" si="10"/>
        <v>80.64</v>
      </c>
      <c r="O177" s="4" t="s">
        <v>3098</v>
      </c>
      <c r="P177">
        <f>VLOOKUP($G177,Parametre!$K$4:$L$9,2,FALSE)</f>
        <v>230</v>
      </c>
      <c r="Q177" s="4">
        <f t="shared" si="11"/>
        <v>1844.13264</v>
      </c>
    </row>
    <row r="178" spans="1:17" x14ac:dyDescent="0.25">
      <c r="A178" t="s">
        <v>286</v>
      </c>
      <c r="B178" t="s">
        <v>287</v>
      </c>
      <c r="C178" t="s">
        <v>316</v>
      </c>
      <c r="D178" t="s">
        <v>245</v>
      </c>
      <c r="E178" s="1" t="s">
        <v>13</v>
      </c>
      <c r="F178" t="s">
        <v>3095</v>
      </c>
      <c r="G178" t="s">
        <v>3100</v>
      </c>
      <c r="H178" s="1" t="s">
        <v>317</v>
      </c>
      <c r="I178" s="1" t="s">
        <v>23</v>
      </c>
      <c r="J178" s="1">
        <f t="shared" si="8"/>
        <v>16</v>
      </c>
      <c r="K178" s="1">
        <f>VLOOKUP($A178,Parametre!$A$5:$G$29,MATCH($G178,Parametre!$B$4:$G$4,0)+1,FALSE)</f>
        <v>30</v>
      </c>
      <c r="L178" s="3">
        <f t="shared" si="9"/>
        <v>-14</v>
      </c>
      <c r="M178" s="4">
        <f>VLOOKUP($A178,Parametre!$A$5:$H$29,8,FALSE)</f>
        <v>1.44</v>
      </c>
      <c r="N178" s="4">
        <f t="shared" si="10"/>
        <v>967.68</v>
      </c>
      <c r="O178" s="4" t="s">
        <v>3098</v>
      </c>
      <c r="P178">
        <f>VLOOKUP($G178,Parametre!$K$4:$L$9,2,FALSE)</f>
        <v>230</v>
      </c>
      <c r="Q178" s="4">
        <f t="shared" si="11"/>
        <v>1383.0994800000001</v>
      </c>
    </row>
    <row r="179" spans="1:17" x14ac:dyDescent="0.25">
      <c r="A179" t="s">
        <v>286</v>
      </c>
      <c r="B179" t="s">
        <v>287</v>
      </c>
      <c r="C179" t="s">
        <v>318</v>
      </c>
      <c r="D179" t="s">
        <v>319</v>
      </c>
      <c r="E179" s="1" t="s">
        <v>11</v>
      </c>
      <c r="F179" t="s">
        <v>3095</v>
      </c>
      <c r="G179" t="s">
        <v>3100</v>
      </c>
      <c r="H179" s="1" t="s">
        <v>8</v>
      </c>
      <c r="I179" s="1" t="s">
        <v>23</v>
      </c>
      <c r="J179" s="1">
        <f t="shared" si="8"/>
        <v>5</v>
      </c>
      <c r="K179" s="1">
        <f>VLOOKUP($A179,Parametre!$A$5:$G$29,MATCH($G179,Parametre!$B$4:$G$4,0)+1,FALSE)</f>
        <v>30</v>
      </c>
      <c r="L179" s="3">
        <f t="shared" si="9"/>
        <v>-25</v>
      </c>
      <c r="M179" s="4">
        <f>VLOOKUP($A179,Parametre!$A$5:$H$29,8,FALSE)</f>
        <v>1.44</v>
      </c>
      <c r="N179" s="4">
        <f t="shared" si="10"/>
        <v>201.6</v>
      </c>
      <c r="O179" s="4" t="s">
        <v>3098</v>
      </c>
      <c r="P179">
        <f>VLOOKUP($G179,Parametre!$K$4:$L$9,2,FALSE)</f>
        <v>230</v>
      </c>
      <c r="Q179" s="4">
        <f t="shared" si="11"/>
        <v>922.06632000000002</v>
      </c>
    </row>
    <row r="180" spans="1:17" x14ac:dyDescent="0.25">
      <c r="A180" t="s">
        <v>286</v>
      </c>
      <c r="B180" t="s">
        <v>287</v>
      </c>
      <c r="C180" t="s">
        <v>320</v>
      </c>
      <c r="D180" t="s">
        <v>321</v>
      </c>
      <c r="E180" s="1" t="s">
        <v>11</v>
      </c>
      <c r="F180" t="s">
        <v>3095</v>
      </c>
      <c r="G180" t="s">
        <v>3100</v>
      </c>
      <c r="H180" s="1" t="s">
        <v>19</v>
      </c>
      <c r="I180" s="1" t="s">
        <v>23</v>
      </c>
      <c r="J180" s="1">
        <f t="shared" si="8"/>
        <v>11</v>
      </c>
      <c r="K180" s="1">
        <f>VLOOKUP($A180,Parametre!$A$5:$G$29,MATCH($G180,Parametre!$B$4:$G$4,0)+1,FALSE)</f>
        <v>30</v>
      </c>
      <c r="L180" s="3">
        <f t="shared" si="9"/>
        <v>-19</v>
      </c>
      <c r="M180" s="4">
        <f>VLOOKUP($A180,Parametre!$A$5:$H$29,8,FALSE)</f>
        <v>1.44</v>
      </c>
      <c r="N180" s="4">
        <f t="shared" si="10"/>
        <v>443.52</v>
      </c>
      <c r="O180" s="4" t="s">
        <v>3098</v>
      </c>
      <c r="P180">
        <f>VLOOKUP($G180,Parametre!$K$4:$L$9,2,FALSE)</f>
        <v>230</v>
      </c>
      <c r="Q180" s="4">
        <f t="shared" si="11"/>
        <v>922.06632000000002</v>
      </c>
    </row>
    <row r="181" spans="1:17" x14ac:dyDescent="0.25">
      <c r="A181" t="s">
        <v>286</v>
      </c>
      <c r="B181" t="s">
        <v>287</v>
      </c>
      <c r="C181" t="s">
        <v>322</v>
      </c>
      <c r="D181" t="s">
        <v>323</v>
      </c>
      <c r="E181" s="1" t="s">
        <v>6</v>
      </c>
      <c r="F181" t="s">
        <v>3095</v>
      </c>
      <c r="G181" t="s">
        <v>3100</v>
      </c>
      <c r="H181" s="1" t="s">
        <v>324</v>
      </c>
      <c r="I181" s="1" t="s">
        <v>23</v>
      </c>
      <c r="J181" s="1">
        <f t="shared" si="8"/>
        <v>21</v>
      </c>
      <c r="K181" s="1">
        <f>VLOOKUP($A181,Parametre!$A$5:$G$29,MATCH($G181,Parametre!$B$4:$G$4,0)+1,FALSE)</f>
        <v>30</v>
      </c>
      <c r="L181" s="3">
        <f t="shared" si="9"/>
        <v>-9</v>
      </c>
      <c r="M181" s="4">
        <f>VLOOKUP($A181,Parametre!$A$5:$H$29,8,FALSE)</f>
        <v>1.44</v>
      </c>
      <c r="N181" s="4">
        <f t="shared" si="10"/>
        <v>1693.4399999999998</v>
      </c>
      <c r="O181" s="4" t="s">
        <v>3098</v>
      </c>
      <c r="P181">
        <f>VLOOKUP($G181,Parametre!$K$4:$L$9,2,FALSE)</f>
        <v>230</v>
      </c>
      <c r="Q181" s="4">
        <f t="shared" si="11"/>
        <v>1844.13264</v>
      </c>
    </row>
    <row r="182" spans="1:17" x14ac:dyDescent="0.25">
      <c r="A182" t="s">
        <v>286</v>
      </c>
      <c r="B182" t="s">
        <v>287</v>
      </c>
      <c r="C182" t="s">
        <v>325</v>
      </c>
      <c r="D182" t="s">
        <v>135</v>
      </c>
      <c r="E182" s="1" t="s">
        <v>11</v>
      </c>
      <c r="F182" t="s">
        <v>3095</v>
      </c>
      <c r="G182" t="s">
        <v>3100</v>
      </c>
      <c r="H182" s="1" t="s">
        <v>326</v>
      </c>
      <c r="I182" s="1" t="s">
        <v>23</v>
      </c>
      <c r="J182" s="1">
        <f t="shared" si="8"/>
        <v>29</v>
      </c>
      <c r="K182" s="1">
        <f>VLOOKUP($A182,Parametre!$A$5:$G$29,MATCH($G182,Parametre!$B$4:$G$4,0)+1,FALSE)</f>
        <v>30</v>
      </c>
      <c r="L182" s="3">
        <f t="shared" si="9"/>
        <v>-1</v>
      </c>
      <c r="M182" s="4">
        <f>VLOOKUP($A182,Parametre!$A$5:$H$29,8,FALSE)</f>
        <v>1.44</v>
      </c>
      <c r="N182" s="4">
        <f t="shared" si="10"/>
        <v>1169.28</v>
      </c>
      <c r="O182" s="4" t="s">
        <v>3098</v>
      </c>
      <c r="P182">
        <f>VLOOKUP($G182,Parametre!$K$4:$L$9,2,FALSE)</f>
        <v>230</v>
      </c>
      <c r="Q182" s="4">
        <f t="shared" si="11"/>
        <v>922.06632000000002</v>
      </c>
    </row>
    <row r="183" spans="1:17" x14ac:dyDescent="0.25">
      <c r="A183" t="s">
        <v>286</v>
      </c>
      <c r="B183" t="s">
        <v>287</v>
      </c>
      <c r="C183" t="s">
        <v>327</v>
      </c>
      <c r="D183" t="s">
        <v>328</v>
      </c>
      <c r="E183" s="1" t="s">
        <v>6</v>
      </c>
      <c r="F183" t="s">
        <v>3095</v>
      </c>
      <c r="G183" t="s">
        <v>3100</v>
      </c>
      <c r="H183" s="1" t="s">
        <v>46</v>
      </c>
      <c r="I183" s="1" t="s">
        <v>23</v>
      </c>
      <c r="J183" s="1">
        <f t="shared" si="8"/>
        <v>1</v>
      </c>
      <c r="K183" s="1">
        <f>VLOOKUP($A183,Parametre!$A$5:$G$29,MATCH($G183,Parametre!$B$4:$G$4,0)+1,FALSE)</f>
        <v>30</v>
      </c>
      <c r="L183" s="3">
        <f t="shared" si="9"/>
        <v>-29</v>
      </c>
      <c r="M183" s="4">
        <f>VLOOKUP($A183,Parametre!$A$5:$H$29,8,FALSE)</f>
        <v>1.44</v>
      </c>
      <c r="N183" s="4">
        <f t="shared" si="10"/>
        <v>80.64</v>
      </c>
      <c r="O183" s="4" t="s">
        <v>3098</v>
      </c>
      <c r="P183">
        <f>VLOOKUP($G183,Parametre!$K$4:$L$9,2,FALSE)</f>
        <v>230</v>
      </c>
      <c r="Q183" s="4">
        <f t="shared" si="11"/>
        <v>1844.13264</v>
      </c>
    </row>
    <row r="184" spans="1:17" x14ac:dyDescent="0.25">
      <c r="A184" t="s">
        <v>286</v>
      </c>
      <c r="B184" t="s">
        <v>287</v>
      </c>
      <c r="C184" t="s">
        <v>329</v>
      </c>
      <c r="D184" t="s">
        <v>330</v>
      </c>
      <c r="E184" s="1" t="s">
        <v>11</v>
      </c>
      <c r="F184" t="s">
        <v>3095</v>
      </c>
      <c r="G184" t="s">
        <v>3100</v>
      </c>
      <c r="H184" s="1" t="s">
        <v>19</v>
      </c>
      <c r="I184" s="1" t="s">
        <v>23</v>
      </c>
      <c r="J184" s="1">
        <f t="shared" si="8"/>
        <v>11</v>
      </c>
      <c r="K184" s="1">
        <f>VLOOKUP($A184,Parametre!$A$5:$G$29,MATCH($G184,Parametre!$B$4:$G$4,0)+1,FALSE)</f>
        <v>30</v>
      </c>
      <c r="L184" s="3">
        <f t="shared" si="9"/>
        <v>-19</v>
      </c>
      <c r="M184" s="4">
        <f>VLOOKUP($A184,Parametre!$A$5:$H$29,8,FALSE)</f>
        <v>1.44</v>
      </c>
      <c r="N184" s="4">
        <f t="shared" si="10"/>
        <v>443.52</v>
      </c>
      <c r="O184" s="4" t="s">
        <v>3098</v>
      </c>
      <c r="P184">
        <f>VLOOKUP($G184,Parametre!$K$4:$L$9,2,FALSE)</f>
        <v>230</v>
      </c>
      <c r="Q184" s="4">
        <f t="shared" si="11"/>
        <v>922.06632000000002</v>
      </c>
    </row>
    <row r="185" spans="1:17" x14ac:dyDescent="0.25">
      <c r="A185" t="s">
        <v>286</v>
      </c>
      <c r="B185" t="s">
        <v>287</v>
      </c>
      <c r="C185" t="s">
        <v>331</v>
      </c>
      <c r="D185" t="s">
        <v>332</v>
      </c>
      <c r="E185" s="1" t="s">
        <v>11</v>
      </c>
      <c r="F185" t="s">
        <v>3095</v>
      </c>
      <c r="G185" t="s">
        <v>3100</v>
      </c>
      <c r="H185" s="1" t="s">
        <v>333</v>
      </c>
      <c r="I185" s="1" t="s">
        <v>23</v>
      </c>
      <c r="J185" s="1">
        <f t="shared" si="8"/>
        <v>17</v>
      </c>
      <c r="K185" s="1">
        <f>VLOOKUP($A185,Parametre!$A$5:$G$29,MATCH($G185,Parametre!$B$4:$G$4,0)+1,FALSE)</f>
        <v>30</v>
      </c>
      <c r="L185" s="3">
        <f t="shared" si="9"/>
        <v>-13</v>
      </c>
      <c r="M185" s="4">
        <f>VLOOKUP($A185,Parametre!$A$5:$H$29,8,FALSE)</f>
        <v>1.44</v>
      </c>
      <c r="N185" s="4">
        <f t="shared" si="10"/>
        <v>685.43999999999994</v>
      </c>
      <c r="O185" s="4" t="s">
        <v>3098</v>
      </c>
      <c r="P185">
        <f>VLOOKUP($G185,Parametre!$K$4:$L$9,2,FALSE)</f>
        <v>230</v>
      </c>
      <c r="Q185" s="4">
        <f t="shared" si="11"/>
        <v>922.06632000000002</v>
      </c>
    </row>
    <row r="186" spans="1:17" x14ac:dyDescent="0.25">
      <c r="A186" t="s">
        <v>286</v>
      </c>
      <c r="B186" t="s">
        <v>287</v>
      </c>
      <c r="C186" t="s">
        <v>334</v>
      </c>
      <c r="D186" t="s">
        <v>335</v>
      </c>
      <c r="E186" s="1" t="s">
        <v>11</v>
      </c>
      <c r="F186" t="s">
        <v>3095</v>
      </c>
      <c r="G186" t="s">
        <v>3100</v>
      </c>
      <c r="H186" s="1" t="s">
        <v>37</v>
      </c>
      <c r="I186" s="1" t="s">
        <v>23</v>
      </c>
      <c r="J186" s="1">
        <f t="shared" si="8"/>
        <v>12</v>
      </c>
      <c r="K186" s="1">
        <f>VLOOKUP($A186,Parametre!$A$5:$G$29,MATCH($G186,Parametre!$B$4:$G$4,0)+1,FALSE)</f>
        <v>30</v>
      </c>
      <c r="L186" s="3">
        <f t="shared" si="9"/>
        <v>-18</v>
      </c>
      <c r="M186" s="4">
        <f>VLOOKUP($A186,Parametre!$A$5:$H$29,8,FALSE)</f>
        <v>1.44</v>
      </c>
      <c r="N186" s="4">
        <f t="shared" si="10"/>
        <v>483.84</v>
      </c>
      <c r="O186" s="4" t="s">
        <v>3098</v>
      </c>
      <c r="P186">
        <f>VLOOKUP($G186,Parametre!$K$4:$L$9,2,FALSE)</f>
        <v>230</v>
      </c>
      <c r="Q186" s="4">
        <f t="shared" si="11"/>
        <v>922.06632000000002</v>
      </c>
    </row>
    <row r="187" spans="1:17" x14ac:dyDescent="0.25">
      <c r="A187" t="s">
        <v>286</v>
      </c>
      <c r="B187" t="s">
        <v>287</v>
      </c>
      <c r="C187" t="s">
        <v>336</v>
      </c>
      <c r="D187" t="s">
        <v>337</v>
      </c>
      <c r="E187" s="1" t="s">
        <v>11</v>
      </c>
      <c r="F187" t="s">
        <v>3095</v>
      </c>
      <c r="G187" t="s">
        <v>3100</v>
      </c>
      <c r="H187" s="1" t="s">
        <v>13</v>
      </c>
      <c r="I187" s="1" t="s">
        <v>23</v>
      </c>
      <c r="J187" s="1">
        <f t="shared" si="8"/>
        <v>3</v>
      </c>
      <c r="K187" s="1">
        <f>VLOOKUP($A187,Parametre!$A$5:$G$29,MATCH($G187,Parametre!$B$4:$G$4,0)+1,FALSE)</f>
        <v>30</v>
      </c>
      <c r="L187" s="3">
        <f t="shared" si="9"/>
        <v>-27</v>
      </c>
      <c r="M187" s="4">
        <f>VLOOKUP($A187,Parametre!$A$5:$H$29,8,FALSE)</f>
        <v>1.44</v>
      </c>
      <c r="N187" s="4">
        <f t="shared" si="10"/>
        <v>120.96</v>
      </c>
      <c r="O187" s="4" t="s">
        <v>3098</v>
      </c>
      <c r="P187">
        <f>VLOOKUP($G187,Parametre!$K$4:$L$9,2,FALSE)</f>
        <v>230</v>
      </c>
      <c r="Q187" s="4">
        <f t="shared" si="11"/>
        <v>922.06632000000002</v>
      </c>
    </row>
    <row r="188" spans="1:17" x14ac:dyDescent="0.25">
      <c r="A188" t="s">
        <v>286</v>
      </c>
      <c r="B188" t="s">
        <v>287</v>
      </c>
      <c r="C188" t="s">
        <v>338</v>
      </c>
      <c r="D188" t="s">
        <v>339</v>
      </c>
      <c r="E188" s="1" t="s">
        <v>6</v>
      </c>
      <c r="F188" t="s">
        <v>3095</v>
      </c>
      <c r="G188" t="s">
        <v>3100</v>
      </c>
      <c r="H188" s="1" t="s">
        <v>12</v>
      </c>
      <c r="I188" s="1" t="s">
        <v>23</v>
      </c>
      <c r="J188" s="1">
        <f t="shared" si="8"/>
        <v>9</v>
      </c>
      <c r="K188" s="1">
        <f>VLOOKUP($A188,Parametre!$A$5:$G$29,MATCH($G188,Parametre!$B$4:$G$4,0)+1,FALSE)</f>
        <v>30</v>
      </c>
      <c r="L188" s="3">
        <f t="shared" si="9"/>
        <v>-21</v>
      </c>
      <c r="M188" s="4">
        <f>VLOOKUP($A188,Parametre!$A$5:$H$29,8,FALSE)</f>
        <v>1.44</v>
      </c>
      <c r="N188" s="4">
        <f t="shared" si="10"/>
        <v>725.76</v>
      </c>
      <c r="O188" s="4" t="s">
        <v>3098</v>
      </c>
      <c r="P188">
        <f>VLOOKUP($G188,Parametre!$K$4:$L$9,2,FALSE)</f>
        <v>230</v>
      </c>
      <c r="Q188" s="4">
        <f t="shared" si="11"/>
        <v>1844.13264</v>
      </c>
    </row>
    <row r="189" spans="1:17" x14ac:dyDescent="0.25">
      <c r="A189" t="s">
        <v>286</v>
      </c>
      <c r="B189" t="s">
        <v>287</v>
      </c>
      <c r="C189" t="s">
        <v>340</v>
      </c>
      <c r="D189" t="s">
        <v>341</v>
      </c>
      <c r="E189" s="1" t="s">
        <v>13</v>
      </c>
      <c r="F189" t="s">
        <v>3095</v>
      </c>
      <c r="G189" t="s">
        <v>3100</v>
      </c>
      <c r="H189" s="1" t="s">
        <v>11</v>
      </c>
      <c r="I189" s="1" t="s">
        <v>23</v>
      </c>
      <c r="J189" s="1">
        <f t="shared" si="8"/>
        <v>2</v>
      </c>
      <c r="K189" s="1">
        <f>VLOOKUP($A189,Parametre!$A$5:$G$29,MATCH($G189,Parametre!$B$4:$G$4,0)+1,FALSE)</f>
        <v>30</v>
      </c>
      <c r="L189" s="3">
        <f t="shared" si="9"/>
        <v>-28</v>
      </c>
      <c r="M189" s="4">
        <f>VLOOKUP($A189,Parametre!$A$5:$H$29,8,FALSE)</f>
        <v>1.44</v>
      </c>
      <c r="N189" s="4">
        <f t="shared" si="10"/>
        <v>120.96</v>
      </c>
      <c r="O189" s="4" t="s">
        <v>3098</v>
      </c>
      <c r="P189">
        <f>VLOOKUP($G189,Parametre!$K$4:$L$9,2,FALSE)</f>
        <v>230</v>
      </c>
      <c r="Q189" s="4">
        <f t="shared" si="11"/>
        <v>1383.0994800000001</v>
      </c>
    </row>
    <row r="190" spans="1:17" x14ac:dyDescent="0.25">
      <c r="A190" t="s">
        <v>286</v>
      </c>
      <c r="B190" t="s">
        <v>287</v>
      </c>
      <c r="C190" t="s">
        <v>342</v>
      </c>
      <c r="D190" t="s">
        <v>343</v>
      </c>
      <c r="E190" s="1" t="s">
        <v>11</v>
      </c>
      <c r="F190" t="s">
        <v>3095</v>
      </c>
      <c r="G190" t="s">
        <v>3100</v>
      </c>
      <c r="H190" s="1" t="s">
        <v>344</v>
      </c>
      <c r="I190" s="1" t="s">
        <v>23</v>
      </c>
      <c r="J190" s="1">
        <f t="shared" si="8"/>
        <v>25</v>
      </c>
      <c r="K190" s="1">
        <f>VLOOKUP($A190,Parametre!$A$5:$G$29,MATCH($G190,Parametre!$B$4:$G$4,0)+1,FALSE)</f>
        <v>30</v>
      </c>
      <c r="L190" s="3">
        <f t="shared" si="9"/>
        <v>-5</v>
      </c>
      <c r="M190" s="4">
        <f>VLOOKUP($A190,Parametre!$A$5:$H$29,8,FALSE)</f>
        <v>1.44</v>
      </c>
      <c r="N190" s="4">
        <f t="shared" si="10"/>
        <v>1008</v>
      </c>
      <c r="O190" s="4" t="s">
        <v>3098</v>
      </c>
      <c r="P190">
        <f>VLOOKUP($G190,Parametre!$K$4:$L$9,2,FALSE)</f>
        <v>230</v>
      </c>
      <c r="Q190" s="4">
        <f t="shared" si="11"/>
        <v>922.06632000000002</v>
      </c>
    </row>
    <row r="191" spans="1:17" x14ac:dyDescent="0.25">
      <c r="A191" t="s">
        <v>286</v>
      </c>
      <c r="B191" t="s">
        <v>287</v>
      </c>
      <c r="C191" t="s">
        <v>345</v>
      </c>
      <c r="D191" t="s">
        <v>346</v>
      </c>
      <c r="E191" s="1" t="s">
        <v>46</v>
      </c>
      <c r="F191" t="s">
        <v>3095</v>
      </c>
      <c r="G191" t="s">
        <v>3100</v>
      </c>
      <c r="H191" s="1" t="s">
        <v>32</v>
      </c>
      <c r="I191" s="1" t="s">
        <v>23</v>
      </c>
      <c r="J191" s="1">
        <f t="shared" si="8"/>
        <v>8</v>
      </c>
      <c r="K191" s="1">
        <f>VLOOKUP($A191,Parametre!$A$5:$G$29,MATCH($G191,Parametre!$B$4:$G$4,0)+1,FALSE)</f>
        <v>30</v>
      </c>
      <c r="L191" s="3">
        <f t="shared" si="9"/>
        <v>-22</v>
      </c>
      <c r="M191" s="4">
        <f>VLOOKUP($A191,Parametre!$A$5:$H$29,8,FALSE)</f>
        <v>1.44</v>
      </c>
      <c r="N191" s="4">
        <f t="shared" si="10"/>
        <v>161.28</v>
      </c>
      <c r="O191" s="4" t="s">
        <v>3098</v>
      </c>
      <c r="P191">
        <f>VLOOKUP($G191,Parametre!$K$4:$L$9,2,FALSE)</f>
        <v>230</v>
      </c>
      <c r="Q191" s="4">
        <f t="shared" si="11"/>
        <v>461.03316000000001</v>
      </c>
    </row>
    <row r="192" spans="1:17" x14ac:dyDescent="0.25">
      <c r="A192" t="s">
        <v>286</v>
      </c>
      <c r="B192" t="s">
        <v>287</v>
      </c>
      <c r="C192" t="s">
        <v>347</v>
      </c>
      <c r="D192" t="s">
        <v>348</v>
      </c>
      <c r="E192" s="1" t="s">
        <v>6</v>
      </c>
      <c r="F192" t="s">
        <v>3095</v>
      </c>
      <c r="G192" t="s">
        <v>3100</v>
      </c>
      <c r="H192" s="1" t="s">
        <v>22</v>
      </c>
      <c r="I192" s="1" t="s">
        <v>23</v>
      </c>
      <c r="J192" s="1">
        <f t="shared" si="8"/>
        <v>6</v>
      </c>
      <c r="K192" s="1">
        <f>VLOOKUP($A192,Parametre!$A$5:$G$29,MATCH($G192,Parametre!$B$4:$G$4,0)+1,FALSE)</f>
        <v>30</v>
      </c>
      <c r="L192" s="3">
        <f t="shared" si="9"/>
        <v>-24</v>
      </c>
      <c r="M192" s="4">
        <f>VLOOKUP($A192,Parametre!$A$5:$H$29,8,FALSE)</f>
        <v>1.44</v>
      </c>
      <c r="N192" s="4">
        <f t="shared" si="10"/>
        <v>483.84</v>
      </c>
      <c r="O192" s="4" t="s">
        <v>3098</v>
      </c>
      <c r="P192">
        <f>VLOOKUP($G192,Parametre!$K$4:$L$9,2,FALSE)</f>
        <v>230</v>
      </c>
      <c r="Q192" s="4">
        <f t="shared" si="11"/>
        <v>1844.13264</v>
      </c>
    </row>
    <row r="193" spans="1:17" x14ac:dyDescent="0.25">
      <c r="A193" t="s">
        <v>349</v>
      </c>
      <c r="B193" t="s">
        <v>350</v>
      </c>
      <c r="C193" t="s">
        <v>351</v>
      </c>
      <c r="D193" t="s">
        <v>352</v>
      </c>
      <c r="E193" s="1" t="s">
        <v>11</v>
      </c>
      <c r="F193" t="s">
        <v>3095</v>
      </c>
      <c r="G193" t="s">
        <v>3100</v>
      </c>
      <c r="H193" s="1" t="s">
        <v>123</v>
      </c>
      <c r="I193" s="1" t="s">
        <v>12</v>
      </c>
      <c r="J193" s="1">
        <f t="shared" si="8"/>
        <v>19</v>
      </c>
      <c r="K193" s="1">
        <f>VLOOKUP($A193,Parametre!$A$5:$G$29,MATCH($G193,Parametre!$B$4:$G$4,0)+1,FALSE)</f>
        <v>33</v>
      </c>
      <c r="L193" s="3">
        <f t="shared" si="9"/>
        <v>-14</v>
      </c>
      <c r="M193" s="4">
        <f>VLOOKUP($A193,Parametre!$A$5:$H$29,8,FALSE)</f>
        <v>1.32</v>
      </c>
      <c r="N193" s="4">
        <f t="shared" si="10"/>
        <v>702.24</v>
      </c>
      <c r="O193" s="4" t="s">
        <v>3098</v>
      </c>
      <c r="P193">
        <f>VLOOKUP($G193,Parametre!$K$4:$L$9,2,FALSE)</f>
        <v>230</v>
      </c>
      <c r="Q193" s="4">
        <f t="shared" si="11"/>
        <v>922.06632000000002</v>
      </c>
    </row>
    <row r="194" spans="1:17" x14ac:dyDescent="0.25">
      <c r="A194" t="s">
        <v>349</v>
      </c>
      <c r="B194" t="s">
        <v>350</v>
      </c>
      <c r="C194" t="s">
        <v>353</v>
      </c>
      <c r="D194" t="s">
        <v>354</v>
      </c>
      <c r="E194" s="1" t="s">
        <v>8</v>
      </c>
      <c r="F194" t="s">
        <v>3095</v>
      </c>
      <c r="G194" t="s">
        <v>3100</v>
      </c>
      <c r="H194" s="1" t="s">
        <v>37</v>
      </c>
      <c r="I194" s="1" t="s">
        <v>333</v>
      </c>
      <c r="J194" s="1">
        <f t="shared" si="8"/>
        <v>29</v>
      </c>
      <c r="K194" s="1">
        <f>VLOOKUP($A194,Parametre!$A$5:$G$29,MATCH($G194,Parametre!$B$4:$G$4,0)+1,FALSE)</f>
        <v>33</v>
      </c>
      <c r="L194" s="3">
        <f t="shared" si="9"/>
        <v>-4</v>
      </c>
      <c r="M194" s="4">
        <f>VLOOKUP($A194,Parametre!$A$5:$H$29,8,FALSE)</f>
        <v>1.32</v>
      </c>
      <c r="N194" s="4">
        <f t="shared" si="10"/>
        <v>2679.6</v>
      </c>
      <c r="O194" s="4" t="s">
        <v>3098</v>
      </c>
      <c r="P194">
        <f>VLOOKUP($G194,Parametre!$K$4:$L$9,2,FALSE)</f>
        <v>230</v>
      </c>
      <c r="Q194" s="4">
        <f t="shared" si="11"/>
        <v>2305.1658000000002</v>
      </c>
    </row>
    <row r="195" spans="1:17" x14ac:dyDescent="0.25">
      <c r="A195" t="s">
        <v>349</v>
      </c>
      <c r="B195" t="s">
        <v>350</v>
      </c>
      <c r="C195" t="s">
        <v>355</v>
      </c>
      <c r="D195" t="s">
        <v>356</v>
      </c>
      <c r="E195" s="1" t="s">
        <v>6</v>
      </c>
      <c r="F195" t="s">
        <v>3095</v>
      </c>
      <c r="G195" t="s">
        <v>3100</v>
      </c>
      <c r="H195" s="1" t="s">
        <v>317</v>
      </c>
      <c r="I195" s="1" t="s">
        <v>357</v>
      </c>
      <c r="J195" s="1">
        <f t="shared" si="8"/>
        <v>53</v>
      </c>
      <c r="K195" s="1">
        <f>VLOOKUP($A195,Parametre!$A$5:$G$29,MATCH($G195,Parametre!$B$4:$G$4,0)+1,FALSE)</f>
        <v>33</v>
      </c>
      <c r="L195" s="3">
        <f t="shared" si="9"/>
        <v>20</v>
      </c>
      <c r="M195" s="4">
        <f>VLOOKUP($A195,Parametre!$A$5:$H$29,8,FALSE)</f>
        <v>1.32</v>
      </c>
      <c r="N195" s="4">
        <f t="shared" si="10"/>
        <v>3917.76</v>
      </c>
      <c r="O195" s="4" t="s">
        <v>3098</v>
      </c>
      <c r="P195">
        <f>VLOOKUP($G195,Parametre!$K$4:$L$9,2,FALSE)</f>
        <v>230</v>
      </c>
      <c r="Q195" s="4">
        <f t="shared" si="11"/>
        <v>1844.13264</v>
      </c>
    </row>
    <row r="196" spans="1:17" x14ac:dyDescent="0.25">
      <c r="A196" t="s">
        <v>349</v>
      </c>
      <c r="B196" t="s">
        <v>350</v>
      </c>
      <c r="C196" t="s">
        <v>358</v>
      </c>
      <c r="D196" t="s">
        <v>359</v>
      </c>
      <c r="E196" s="1" t="s">
        <v>6</v>
      </c>
      <c r="F196" t="s">
        <v>3095</v>
      </c>
      <c r="G196" t="s">
        <v>3100</v>
      </c>
      <c r="H196" s="1" t="s">
        <v>360</v>
      </c>
      <c r="I196" s="1" t="s">
        <v>301</v>
      </c>
      <c r="J196" s="1">
        <f t="shared" si="8"/>
        <v>68</v>
      </c>
      <c r="K196" s="1">
        <f>VLOOKUP($A196,Parametre!$A$5:$G$29,MATCH($G196,Parametre!$B$4:$G$4,0)+1,FALSE)</f>
        <v>33</v>
      </c>
      <c r="L196" s="3">
        <f t="shared" si="9"/>
        <v>35</v>
      </c>
      <c r="M196" s="4">
        <f>VLOOKUP($A196,Parametre!$A$5:$H$29,8,FALSE)</f>
        <v>1.32</v>
      </c>
      <c r="N196" s="4">
        <f t="shared" si="10"/>
        <v>5026.5600000000004</v>
      </c>
      <c r="O196" s="4" t="s">
        <v>3098</v>
      </c>
      <c r="P196">
        <f>VLOOKUP($G196,Parametre!$K$4:$L$9,2,FALSE)</f>
        <v>230</v>
      </c>
      <c r="Q196" s="4">
        <f t="shared" si="11"/>
        <v>1844.13264</v>
      </c>
    </row>
    <row r="197" spans="1:17" x14ac:dyDescent="0.25">
      <c r="A197" t="s">
        <v>349</v>
      </c>
      <c r="B197" t="s">
        <v>350</v>
      </c>
      <c r="C197" t="s">
        <v>361</v>
      </c>
      <c r="D197" t="s">
        <v>362</v>
      </c>
      <c r="E197" s="1" t="s">
        <v>11</v>
      </c>
      <c r="F197" t="s">
        <v>3095</v>
      </c>
      <c r="G197" t="s">
        <v>3100</v>
      </c>
      <c r="H197" s="1" t="s">
        <v>6</v>
      </c>
      <c r="I197" s="1" t="s">
        <v>6</v>
      </c>
      <c r="J197" s="1">
        <f t="shared" si="8"/>
        <v>8</v>
      </c>
      <c r="K197" s="1">
        <f>VLOOKUP($A197,Parametre!$A$5:$G$29,MATCH($G197,Parametre!$B$4:$G$4,0)+1,FALSE)</f>
        <v>33</v>
      </c>
      <c r="L197" s="3">
        <f t="shared" si="9"/>
        <v>-25</v>
      </c>
      <c r="M197" s="4">
        <f>VLOOKUP($A197,Parametre!$A$5:$H$29,8,FALSE)</f>
        <v>1.32</v>
      </c>
      <c r="N197" s="4">
        <f t="shared" si="10"/>
        <v>295.68</v>
      </c>
      <c r="O197" s="4" t="s">
        <v>3098</v>
      </c>
      <c r="P197">
        <f>VLOOKUP($G197,Parametre!$K$4:$L$9,2,FALSE)</f>
        <v>230</v>
      </c>
      <c r="Q197" s="4">
        <f t="shared" si="11"/>
        <v>922.06632000000002</v>
      </c>
    </row>
    <row r="198" spans="1:17" x14ac:dyDescent="0.25">
      <c r="A198" t="s">
        <v>349</v>
      </c>
      <c r="B198" t="s">
        <v>350</v>
      </c>
      <c r="C198" t="s">
        <v>363</v>
      </c>
      <c r="D198" t="s">
        <v>364</v>
      </c>
      <c r="E198" s="1" t="s">
        <v>11</v>
      </c>
      <c r="F198" t="s">
        <v>3095</v>
      </c>
      <c r="G198" t="s">
        <v>3100</v>
      </c>
      <c r="H198" s="1" t="s">
        <v>13</v>
      </c>
      <c r="I198" s="1" t="s">
        <v>199</v>
      </c>
      <c r="J198" s="1">
        <f t="shared" ref="J198:J261" si="12">H198+I198</f>
        <v>16</v>
      </c>
      <c r="K198" s="1">
        <f>VLOOKUP($A198,Parametre!$A$5:$G$29,MATCH($G198,Parametre!$B$4:$G$4,0)+1,FALSE)</f>
        <v>33</v>
      </c>
      <c r="L198" s="3">
        <f t="shared" ref="L198:L261" si="13">J198-K198</f>
        <v>-17</v>
      </c>
      <c r="M198" s="4">
        <f>VLOOKUP($A198,Parametre!$A$5:$H$29,8,FALSE)</f>
        <v>1.32</v>
      </c>
      <c r="N198" s="4">
        <f t="shared" ref="N198:N261" si="14">IF(O198="Evet",E198*14*J198*M198,0)</f>
        <v>591.36</v>
      </c>
      <c r="O198" s="4" t="s">
        <v>3098</v>
      </c>
      <c r="P198">
        <f>VLOOKUP($G198,Parametre!$K$4:$L$9,2,FALSE)</f>
        <v>230</v>
      </c>
      <c r="Q198" s="4">
        <f t="shared" ref="Q198:Q261" si="15">IF(O198="Evet",E198*14*P198*0.071589*2,0)</f>
        <v>922.06632000000002</v>
      </c>
    </row>
    <row r="199" spans="1:17" x14ac:dyDescent="0.25">
      <c r="A199" t="s">
        <v>349</v>
      </c>
      <c r="B199" t="s">
        <v>350</v>
      </c>
      <c r="C199" t="s">
        <v>365</v>
      </c>
      <c r="D199" t="s">
        <v>366</v>
      </c>
      <c r="E199" s="1" t="s">
        <v>22</v>
      </c>
      <c r="F199" t="s">
        <v>3095</v>
      </c>
      <c r="G199" t="s">
        <v>3100</v>
      </c>
      <c r="H199" s="1" t="s">
        <v>12</v>
      </c>
      <c r="I199" s="1" t="s">
        <v>32</v>
      </c>
      <c r="J199" s="1">
        <f t="shared" si="12"/>
        <v>17</v>
      </c>
      <c r="K199" s="1">
        <f>VLOOKUP($A199,Parametre!$A$5:$G$29,MATCH($G199,Parametre!$B$4:$G$4,0)+1,FALSE)</f>
        <v>33</v>
      </c>
      <c r="L199" s="3">
        <f t="shared" si="13"/>
        <v>-16</v>
      </c>
      <c r="M199" s="4">
        <f>VLOOKUP($A199,Parametre!$A$5:$H$29,8,FALSE)</f>
        <v>1.32</v>
      </c>
      <c r="N199" s="4">
        <f t="shared" si="14"/>
        <v>1884.96</v>
      </c>
      <c r="O199" s="4" t="s">
        <v>3098</v>
      </c>
      <c r="P199">
        <f>VLOOKUP($G199,Parametre!$K$4:$L$9,2,FALSE)</f>
        <v>230</v>
      </c>
      <c r="Q199" s="4">
        <f t="shared" si="15"/>
        <v>2766.1989600000002</v>
      </c>
    </row>
    <row r="200" spans="1:17" x14ac:dyDescent="0.25">
      <c r="A200" t="s">
        <v>349</v>
      </c>
      <c r="B200" t="s">
        <v>350</v>
      </c>
      <c r="C200" t="s">
        <v>367</v>
      </c>
      <c r="D200" t="s">
        <v>368</v>
      </c>
      <c r="E200" s="1" t="s">
        <v>22</v>
      </c>
      <c r="F200" t="s">
        <v>3095</v>
      </c>
      <c r="G200" t="s">
        <v>3100</v>
      </c>
      <c r="H200" s="1" t="s">
        <v>16</v>
      </c>
      <c r="I200" s="1" t="s">
        <v>6</v>
      </c>
      <c r="J200" s="1">
        <f t="shared" si="12"/>
        <v>11</v>
      </c>
      <c r="K200" s="1">
        <f>VLOOKUP($A200,Parametre!$A$5:$G$29,MATCH($G200,Parametre!$B$4:$G$4,0)+1,FALSE)</f>
        <v>33</v>
      </c>
      <c r="L200" s="3">
        <f t="shared" si="13"/>
        <v>-22</v>
      </c>
      <c r="M200" s="4">
        <f>VLOOKUP($A200,Parametre!$A$5:$H$29,8,FALSE)</f>
        <v>1.32</v>
      </c>
      <c r="N200" s="4">
        <f t="shared" si="14"/>
        <v>1219.68</v>
      </c>
      <c r="O200" s="4" t="s">
        <v>3098</v>
      </c>
      <c r="P200">
        <f>VLOOKUP($G200,Parametre!$K$4:$L$9,2,FALSE)</f>
        <v>230</v>
      </c>
      <c r="Q200" s="4">
        <f t="shared" si="15"/>
        <v>2766.1989600000002</v>
      </c>
    </row>
    <row r="201" spans="1:17" x14ac:dyDescent="0.25">
      <c r="A201" t="s">
        <v>349</v>
      </c>
      <c r="B201" t="s">
        <v>350</v>
      </c>
      <c r="C201" t="s">
        <v>369</v>
      </c>
      <c r="D201" t="s">
        <v>370</v>
      </c>
      <c r="E201" s="1" t="s">
        <v>11</v>
      </c>
      <c r="F201" t="s">
        <v>3095</v>
      </c>
      <c r="G201" t="s">
        <v>3100</v>
      </c>
      <c r="H201" s="1" t="s">
        <v>371</v>
      </c>
      <c r="I201" s="1" t="s">
        <v>357</v>
      </c>
      <c r="J201" s="1">
        <f t="shared" si="12"/>
        <v>65</v>
      </c>
      <c r="K201" s="1">
        <f>VLOOKUP($A201,Parametre!$A$5:$G$29,MATCH($G201,Parametre!$B$4:$G$4,0)+1,FALSE)</f>
        <v>33</v>
      </c>
      <c r="L201" s="3">
        <f t="shared" si="13"/>
        <v>32</v>
      </c>
      <c r="M201" s="4">
        <f>VLOOKUP($A201,Parametre!$A$5:$H$29,8,FALSE)</f>
        <v>1.32</v>
      </c>
      <c r="N201" s="4">
        <f t="shared" si="14"/>
        <v>2402.4</v>
      </c>
      <c r="O201" s="4" t="s">
        <v>3098</v>
      </c>
      <c r="P201">
        <f>VLOOKUP($G201,Parametre!$K$4:$L$9,2,FALSE)</f>
        <v>230</v>
      </c>
      <c r="Q201" s="4">
        <f t="shared" si="15"/>
        <v>922.06632000000002</v>
      </c>
    </row>
    <row r="202" spans="1:17" x14ac:dyDescent="0.25">
      <c r="A202" t="s">
        <v>349</v>
      </c>
      <c r="B202" t="s">
        <v>350</v>
      </c>
      <c r="C202" t="s">
        <v>372</v>
      </c>
      <c r="D202" t="s">
        <v>373</v>
      </c>
      <c r="E202" s="1" t="s">
        <v>6</v>
      </c>
      <c r="F202" t="s">
        <v>3095</v>
      </c>
      <c r="G202" t="s">
        <v>3100</v>
      </c>
      <c r="H202" s="1" t="s">
        <v>374</v>
      </c>
      <c r="I202" s="1" t="s">
        <v>344</v>
      </c>
      <c r="J202" s="1">
        <f t="shared" si="12"/>
        <v>51</v>
      </c>
      <c r="K202" s="1">
        <f>VLOOKUP($A202,Parametre!$A$5:$G$29,MATCH($G202,Parametre!$B$4:$G$4,0)+1,FALSE)</f>
        <v>33</v>
      </c>
      <c r="L202" s="3">
        <f t="shared" si="13"/>
        <v>18</v>
      </c>
      <c r="M202" s="4">
        <f>VLOOKUP($A202,Parametre!$A$5:$H$29,8,FALSE)</f>
        <v>1.32</v>
      </c>
      <c r="N202" s="4">
        <f t="shared" si="14"/>
        <v>3769.92</v>
      </c>
      <c r="O202" s="4" t="s">
        <v>3098</v>
      </c>
      <c r="P202">
        <f>VLOOKUP($G202,Parametre!$K$4:$L$9,2,FALSE)</f>
        <v>230</v>
      </c>
      <c r="Q202" s="4">
        <f t="shared" si="15"/>
        <v>1844.13264</v>
      </c>
    </row>
    <row r="203" spans="1:17" x14ac:dyDescent="0.25">
      <c r="A203" t="s">
        <v>349</v>
      </c>
      <c r="B203" t="s">
        <v>350</v>
      </c>
      <c r="C203" t="s">
        <v>375</v>
      </c>
      <c r="D203" t="s">
        <v>328</v>
      </c>
      <c r="E203" s="1" t="s">
        <v>11</v>
      </c>
      <c r="F203" t="s">
        <v>3095</v>
      </c>
      <c r="G203" t="s">
        <v>3100</v>
      </c>
      <c r="H203" s="1" t="s">
        <v>6</v>
      </c>
      <c r="I203" s="1" t="s">
        <v>123</v>
      </c>
      <c r="J203" s="1">
        <f t="shared" si="12"/>
        <v>14</v>
      </c>
      <c r="K203" s="1">
        <f>VLOOKUP($A203,Parametre!$A$5:$G$29,MATCH($G203,Parametre!$B$4:$G$4,0)+1,FALSE)</f>
        <v>33</v>
      </c>
      <c r="L203" s="3">
        <f t="shared" si="13"/>
        <v>-19</v>
      </c>
      <c r="M203" s="4">
        <f>VLOOKUP($A203,Parametre!$A$5:$H$29,8,FALSE)</f>
        <v>1.32</v>
      </c>
      <c r="N203" s="4">
        <f t="shared" si="14"/>
        <v>517.44000000000005</v>
      </c>
      <c r="O203" s="4" t="s">
        <v>3098</v>
      </c>
      <c r="P203">
        <f>VLOOKUP($G203,Parametre!$K$4:$L$9,2,FALSE)</f>
        <v>230</v>
      </c>
      <c r="Q203" s="4">
        <f t="shared" si="15"/>
        <v>922.06632000000002</v>
      </c>
    </row>
    <row r="204" spans="1:17" x14ac:dyDescent="0.25">
      <c r="A204" t="s">
        <v>349</v>
      </c>
      <c r="B204" t="s">
        <v>350</v>
      </c>
      <c r="C204" t="s">
        <v>376</v>
      </c>
      <c r="D204" t="s">
        <v>377</v>
      </c>
      <c r="E204" s="1" t="s">
        <v>6</v>
      </c>
      <c r="F204" t="s">
        <v>3095</v>
      </c>
      <c r="G204" t="s">
        <v>3100</v>
      </c>
      <c r="H204" s="1" t="s">
        <v>123</v>
      </c>
      <c r="I204" s="1" t="s">
        <v>333</v>
      </c>
      <c r="J204" s="1">
        <f t="shared" si="12"/>
        <v>27</v>
      </c>
      <c r="K204" s="1">
        <f>VLOOKUP($A204,Parametre!$A$5:$G$29,MATCH($G204,Parametre!$B$4:$G$4,0)+1,FALSE)</f>
        <v>33</v>
      </c>
      <c r="L204" s="3">
        <f t="shared" si="13"/>
        <v>-6</v>
      </c>
      <c r="M204" s="4">
        <f>VLOOKUP($A204,Parametre!$A$5:$H$29,8,FALSE)</f>
        <v>1.32</v>
      </c>
      <c r="N204" s="4">
        <f t="shared" si="14"/>
        <v>1995.8400000000001</v>
      </c>
      <c r="O204" s="4" t="s">
        <v>3098</v>
      </c>
      <c r="P204">
        <f>VLOOKUP($G204,Parametre!$K$4:$L$9,2,FALSE)</f>
        <v>230</v>
      </c>
      <c r="Q204" s="4">
        <f t="shared" si="15"/>
        <v>1844.13264</v>
      </c>
    </row>
    <row r="205" spans="1:17" x14ac:dyDescent="0.25">
      <c r="A205" t="s">
        <v>349</v>
      </c>
      <c r="B205" t="s">
        <v>350</v>
      </c>
      <c r="C205" t="s">
        <v>378</v>
      </c>
      <c r="D205" t="s">
        <v>379</v>
      </c>
      <c r="E205" s="1" t="s">
        <v>13</v>
      </c>
      <c r="F205" t="s">
        <v>3095</v>
      </c>
      <c r="G205" t="s">
        <v>3100</v>
      </c>
      <c r="H205" s="1" t="s">
        <v>22</v>
      </c>
      <c r="I205" s="1" t="s">
        <v>380</v>
      </c>
      <c r="J205" s="1">
        <f t="shared" si="12"/>
        <v>28</v>
      </c>
      <c r="K205" s="1">
        <f>VLOOKUP($A205,Parametre!$A$5:$G$29,MATCH($G205,Parametre!$B$4:$G$4,0)+1,FALSE)</f>
        <v>33</v>
      </c>
      <c r="L205" s="3">
        <f t="shared" si="13"/>
        <v>-5</v>
      </c>
      <c r="M205" s="4">
        <f>VLOOKUP($A205,Parametre!$A$5:$H$29,8,FALSE)</f>
        <v>1.32</v>
      </c>
      <c r="N205" s="4">
        <f t="shared" si="14"/>
        <v>1552.3200000000002</v>
      </c>
      <c r="O205" s="4" t="s">
        <v>3098</v>
      </c>
      <c r="P205">
        <f>VLOOKUP($G205,Parametre!$K$4:$L$9,2,FALSE)</f>
        <v>230</v>
      </c>
      <c r="Q205" s="4">
        <f t="shared" si="15"/>
        <v>1383.0994800000001</v>
      </c>
    </row>
    <row r="206" spans="1:17" x14ac:dyDescent="0.25">
      <c r="A206" t="s">
        <v>349</v>
      </c>
      <c r="B206" t="s">
        <v>350</v>
      </c>
      <c r="C206" t="s">
        <v>381</v>
      </c>
      <c r="D206" t="s">
        <v>382</v>
      </c>
      <c r="E206" s="1" t="s">
        <v>11</v>
      </c>
      <c r="F206" t="s">
        <v>3095</v>
      </c>
      <c r="G206" t="s">
        <v>3100</v>
      </c>
      <c r="H206" s="1" t="s">
        <v>383</v>
      </c>
      <c r="I206" s="1" t="s">
        <v>32</v>
      </c>
      <c r="J206" s="1">
        <f t="shared" si="12"/>
        <v>23</v>
      </c>
      <c r="K206" s="1">
        <f>VLOOKUP($A206,Parametre!$A$5:$G$29,MATCH($G206,Parametre!$B$4:$G$4,0)+1,FALSE)</f>
        <v>33</v>
      </c>
      <c r="L206" s="3">
        <f t="shared" si="13"/>
        <v>-10</v>
      </c>
      <c r="M206" s="4">
        <f>VLOOKUP($A206,Parametre!$A$5:$H$29,8,FALSE)</f>
        <v>1.32</v>
      </c>
      <c r="N206" s="4">
        <f t="shared" si="14"/>
        <v>850.08</v>
      </c>
      <c r="O206" s="4" t="s">
        <v>3098</v>
      </c>
      <c r="P206">
        <f>VLOOKUP($G206,Parametre!$K$4:$L$9,2,FALSE)</f>
        <v>230</v>
      </c>
      <c r="Q206" s="4">
        <f t="shared" si="15"/>
        <v>922.06632000000002</v>
      </c>
    </row>
    <row r="207" spans="1:17" x14ac:dyDescent="0.25">
      <c r="A207" t="s">
        <v>349</v>
      </c>
      <c r="B207" t="s">
        <v>350</v>
      </c>
      <c r="C207" t="s">
        <v>384</v>
      </c>
      <c r="D207" t="s">
        <v>385</v>
      </c>
      <c r="E207" s="1" t="s">
        <v>13</v>
      </c>
      <c r="F207" t="s">
        <v>3095</v>
      </c>
      <c r="G207" t="s">
        <v>3100</v>
      </c>
      <c r="H207" s="1" t="s">
        <v>292</v>
      </c>
      <c r="I207" s="1" t="s">
        <v>326</v>
      </c>
      <c r="J207" s="1">
        <f t="shared" si="12"/>
        <v>56</v>
      </c>
      <c r="K207" s="1">
        <f>VLOOKUP($A207,Parametre!$A$5:$G$29,MATCH($G207,Parametre!$B$4:$G$4,0)+1,FALSE)</f>
        <v>33</v>
      </c>
      <c r="L207" s="3">
        <f t="shared" si="13"/>
        <v>23</v>
      </c>
      <c r="M207" s="4">
        <f>VLOOKUP($A207,Parametre!$A$5:$H$29,8,FALSE)</f>
        <v>1.32</v>
      </c>
      <c r="N207" s="4">
        <f t="shared" si="14"/>
        <v>3104.6400000000003</v>
      </c>
      <c r="O207" s="4" t="s">
        <v>3098</v>
      </c>
      <c r="P207">
        <f>VLOOKUP($G207,Parametre!$K$4:$L$9,2,FALSE)</f>
        <v>230</v>
      </c>
      <c r="Q207" s="4">
        <f t="shared" si="15"/>
        <v>1383.0994800000001</v>
      </c>
    </row>
    <row r="208" spans="1:17" x14ac:dyDescent="0.25">
      <c r="A208" t="s">
        <v>349</v>
      </c>
      <c r="B208" t="s">
        <v>350</v>
      </c>
      <c r="C208" t="s">
        <v>386</v>
      </c>
      <c r="D208" t="s">
        <v>387</v>
      </c>
      <c r="E208" s="1" t="s">
        <v>11</v>
      </c>
      <c r="F208" t="s">
        <v>3095</v>
      </c>
      <c r="G208" t="s">
        <v>3100</v>
      </c>
      <c r="H208" s="1" t="s">
        <v>6</v>
      </c>
      <c r="I208" s="1" t="s">
        <v>6</v>
      </c>
      <c r="J208" s="1">
        <f t="shared" si="12"/>
        <v>8</v>
      </c>
      <c r="K208" s="1">
        <f>VLOOKUP($A208,Parametre!$A$5:$G$29,MATCH($G208,Parametre!$B$4:$G$4,0)+1,FALSE)</f>
        <v>33</v>
      </c>
      <c r="L208" s="3">
        <f t="shared" si="13"/>
        <v>-25</v>
      </c>
      <c r="M208" s="4">
        <f>VLOOKUP($A208,Parametre!$A$5:$H$29,8,FALSE)</f>
        <v>1.32</v>
      </c>
      <c r="N208" s="4">
        <f t="shared" si="14"/>
        <v>295.68</v>
      </c>
      <c r="O208" s="4" t="s">
        <v>3098</v>
      </c>
      <c r="P208">
        <f>VLOOKUP($G208,Parametre!$K$4:$L$9,2,FALSE)</f>
        <v>230</v>
      </c>
      <c r="Q208" s="4">
        <f t="shared" si="15"/>
        <v>922.06632000000002</v>
      </c>
    </row>
    <row r="209" spans="1:17" x14ac:dyDescent="0.25">
      <c r="A209" t="s">
        <v>349</v>
      </c>
      <c r="B209" t="s">
        <v>350</v>
      </c>
      <c r="C209" t="s">
        <v>388</v>
      </c>
      <c r="D209" t="s">
        <v>389</v>
      </c>
      <c r="E209" s="1" t="s">
        <v>6</v>
      </c>
      <c r="F209" t="s">
        <v>3095</v>
      </c>
      <c r="G209" t="s">
        <v>3100</v>
      </c>
      <c r="H209" s="1" t="s">
        <v>16</v>
      </c>
      <c r="I209" s="1" t="s">
        <v>7</v>
      </c>
      <c r="J209" s="1">
        <f t="shared" si="12"/>
        <v>21</v>
      </c>
      <c r="K209" s="1">
        <f>VLOOKUP($A209,Parametre!$A$5:$G$29,MATCH($G209,Parametre!$B$4:$G$4,0)+1,FALSE)</f>
        <v>33</v>
      </c>
      <c r="L209" s="3">
        <f t="shared" si="13"/>
        <v>-12</v>
      </c>
      <c r="M209" s="4">
        <f>VLOOKUP($A209,Parametre!$A$5:$H$29,8,FALSE)</f>
        <v>1.32</v>
      </c>
      <c r="N209" s="4">
        <f t="shared" si="14"/>
        <v>1552.3200000000002</v>
      </c>
      <c r="O209" s="4" t="s">
        <v>3098</v>
      </c>
      <c r="P209">
        <f>VLOOKUP($G209,Parametre!$K$4:$L$9,2,FALSE)</f>
        <v>230</v>
      </c>
      <c r="Q209" s="4">
        <f t="shared" si="15"/>
        <v>1844.13264</v>
      </c>
    </row>
    <row r="210" spans="1:17" x14ac:dyDescent="0.25">
      <c r="A210" t="s">
        <v>349</v>
      </c>
      <c r="B210" t="s">
        <v>350</v>
      </c>
      <c r="C210" t="s">
        <v>390</v>
      </c>
      <c r="D210" t="s">
        <v>391</v>
      </c>
      <c r="E210" s="1" t="s">
        <v>6</v>
      </c>
      <c r="F210" t="s">
        <v>3095</v>
      </c>
      <c r="G210" t="s">
        <v>3100</v>
      </c>
      <c r="H210" s="1" t="s">
        <v>392</v>
      </c>
      <c r="I210" s="1" t="s">
        <v>393</v>
      </c>
      <c r="J210" s="1">
        <f t="shared" si="12"/>
        <v>49</v>
      </c>
      <c r="K210" s="1">
        <f>VLOOKUP($A210,Parametre!$A$5:$G$29,MATCH($G210,Parametre!$B$4:$G$4,0)+1,FALSE)</f>
        <v>33</v>
      </c>
      <c r="L210" s="3">
        <f t="shared" si="13"/>
        <v>16</v>
      </c>
      <c r="M210" s="4">
        <f>VLOOKUP($A210,Parametre!$A$5:$H$29,8,FALSE)</f>
        <v>1.32</v>
      </c>
      <c r="N210" s="4">
        <f t="shared" si="14"/>
        <v>3622.0800000000004</v>
      </c>
      <c r="O210" s="4" t="s">
        <v>3098</v>
      </c>
      <c r="P210">
        <f>VLOOKUP($G210,Parametre!$K$4:$L$9,2,FALSE)</f>
        <v>230</v>
      </c>
      <c r="Q210" s="4">
        <f t="shared" si="15"/>
        <v>1844.13264</v>
      </c>
    </row>
    <row r="211" spans="1:17" x14ac:dyDescent="0.25">
      <c r="A211" t="s">
        <v>349</v>
      </c>
      <c r="B211" t="s">
        <v>350</v>
      </c>
      <c r="C211" t="s">
        <v>394</v>
      </c>
      <c r="D211" t="s">
        <v>395</v>
      </c>
      <c r="E211" s="1" t="s">
        <v>11</v>
      </c>
      <c r="F211" t="s">
        <v>3095</v>
      </c>
      <c r="G211" t="s">
        <v>3100</v>
      </c>
      <c r="H211" s="1" t="s">
        <v>8</v>
      </c>
      <c r="I211" s="1" t="s">
        <v>13</v>
      </c>
      <c r="J211" s="1">
        <f t="shared" si="12"/>
        <v>8</v>
      </c>
      <c r="K211" s="1">
        <f>VLOOKUP($A211,Parametre!$A$5:$G$29,MATCH($G211,Parametre!$B$4:$G$4,0)+1,FALSE)</f>
        <v>33</v>
      </c>
      <c r="L211" s="3">
        <f t="shared" si="13"/>
        <v>-25</v>
      </c>
      <c r="M211" s="4">
        <f>VLOOKUP($A211,Parametre!$A$5:$H$29,8,FALSE)</f>
        <v>1.32</v>
      </c>
      <c r="N211" s="4">
        <f t="shared" si="14"/>
        <v>295.68</v>
      </c>
      <c r="O211" s="4" t="s">
        <v>3098</v>
      </c>
      <c r="P211">
        <f>VLOOKUP($G211,Parametre!$K$4:$L$9,2,FALSE)</f>
        <v>230</v>
      </c>
      <c r="Q211" s="4">
        <f t="shared" si="15"/>
        <v>922.06632000000002</v>
      </c>
    </row>
    <row r="212" spans="1:17" x14ac:dyDescent="0.25">
      <c r="A212" t="s">
        <v>349</v>
      </c>
      <c r="B212" t="s">
        <v>396</v>
      </c>
      <c r="C212" t="s">
        <v>397</v>
      </c>
      <c r="D212" t="s">
        <v>398</v>
      </c>
      <c r="E212" s="1" t="s">
        <v>6</v>
      </c>
      <c r="F212" t="s">
        <v>3095</v>
      </c>
      <c r="G212" t="s">
        <v>3100</v>
      </c>
      <c r="H212" s="1" t="s">
        <v>8</v>
      </c>
      <c r="I212" s="1" t="s">
        <v>37</v>
      </c>
      <c r="J212" s="1">
        <f t="shared" si="12"/>
        <v>17</v>
      </c>
      <c r="K212" s="1">
        <f>VLOOKUP($A212,Parametre!$A$5:$G$29,MATCH($G212,Parametre!$B$4:$G$4,0)+1,FALSE)</f>
        <v>33</v>
      </c>
      <c r="L212" s="3">
        <f t="shared" si="13"/>
        <v>-16</v>
      </c>
      <c r="M212" s="4">
        <f>VLOOKUP($A212,Parametre!$A$5:$H$29,8,FALSE)</f>
        <v>1.32</v>
      </c>
      <c r="N212" s="4">
        <f t="shared" si="14"/>
        <v>1256.6400000000001</v>
      </c>
      <c r="O212" s="4" t="s">
        <v>3098</v>
      </c>
      <c r="P212">
        <f>VLOOKUP($G212,Parametre!$K$4:$L$9,2,FALSE)</f>
        <v>230</v>
      </c>
      <c r="Q212" s="4">
        <f t="shared" si="15"/>
        <v>1844.13264</v>
      </c>
    </row>
    <row r="213" spans="1:17" x14ac:dyDescent="0.25">
      <c r="A213" t="s">
        <v>349</v>
      </c>
      <c r="B213" t="s">
        <v>396</v>
      </c>
      <c r="C213" t="s">
        <v>399</v>
      </c>
      <c r="D213" t="s">
        <v>400</v>
      </c>
      <c r="E213" s="1" t="s">
        <v>13</v>
      </c>
      <c r="F213" t="s">
        <v>3095</v>
      </c>
      <c r="G213" t="s">
        <v>3100</v>
      </c>
      <c r="H213" s="1" t="s">
        <v>333</v>
      </c>
      <c r="I213" s="1" t="s">
        <v>392</v>
      </c>
      <c r="J213" s="1">
        <f t="shared" si="12"/>
        <v>35</v>
      </c>
      <c r="K213" s="1">
        <f>VLOOKUP($A213,Parametre!$A$5:$G$29,MATCH($G213,Parametre!$B$4:$G$4,0)+1,FALSE)</f>
        <v>33</v>
      </c>
      <c r="L213" s="3">
        <f t="shared" si="13"/>
        <v>2</v>
      </c>
      <c r="M213" s="4">
        <f>VLOOKUP($A213,Parametre!$A$5:$H$29,8,FALSE)</f>
        <v>1.32</v>
      </c>
      <c r="N213" s="4">
        <f t="shared" si="14"/>
        <v>1940.4</v>
      </c>
      <c r="O213" s="4" t="s">
        <v>3098</v>
      </c>
      <c r="P213">
        <f>VLOOKUP($G213,Parametre!$K$4:$L$9,2,FALSE)</f>
        <v>230</v>
      </c>
      <c r="Q213" s="4">
        <f t="shared" si="15"/>
        <v>1383.0994800000001</v>
      </c>
    </row>
    <row r="214" spans="1:17" x14ac:dyDescent="0.25">
      <c r="A214" t="s">
        <v>349</v>
      </c>
      <c r="B214" t="s">
        <v>396</v>
      </c>
      <c r="C214" t="s">
        <v>401</v>
      </c>
      <c r="D214" t="s">
        <v>402</v>
      </c>
      <c r="E214" s="1" t="s">
        <v>13</v>
      </c>
      <c r="F214" t="s">
        <v>3095</v>
      </c>
      <c r="G214" t="s">
        <v>3100</v>
      </c>
      <c r="H214" s="1" t="s">
        <v>7</v>
      </c>
      <c r="I214" s="1" t="s">
        <v>383</v>
      </c>
      <c r="J214" s="1">
        <f t="shared" si="12"/>
        <v>29</v>
      </c>
      <c r="K214" s="1">
        <f>VLOOKUP($A214,Parametre!$A$5:$G$29,MATCH($G214,Parametre!$B$4:$G$4,0)+1,FALSE)</f>
        <v>33</v>
      </c>
      <c r="L214" s="3">
        <f t="shared" si="13"/>
        <v>-4</v>
      </c>
      <c r="M214" s="4">
        <f>VLOOKUP($A214,Parametre!$A$5:$H$29,8,FALSE)</f>
        <v>1.32</v>
      </c>
      <c r="N214" s="4">
        <f t="shared" si="14"/>
        <v>1607.76</v>
      </c>
      <c r="O214" s="4" t="s">
        <v>3098</v>
      </c>
      <c r="P214">
        <f>VLOOKUP($G214,Parametre!$K$4:$L$9,2,FALSE)</f>
        <v>230</v>
      </c>
      <c r="Q214" s="4">
        <f t="shared" si="15"/>
        <v>1383.0994800000001</v>
      </c>
    </row>
    <row r="215" spans="1:17" x14ac:dyDescent="0.25">
      <c r="A215" t="s">
        <v>349</v>
      </c>
      <c r="B215" t="s">
        <v>396</v>
      </c>
      <c r="C215" t="s">
        <v>403</v>
      </c>
      <c r="D215" t="s">
        <v>404</v>
      </c>
      <c r="E215" s="1" t="s">
        <v>13</v>
      </c>
      <c r="F215" t="s">
        <v>3095</v>
      </c>
      <c r="G215" t="s">
        <v>3100</v>
      </c>
      <c r="H215" s="1" t="s">
        <v>317</v>
      </c>
      <c r="I215" s="1" t="s">
        <v>8</v>
      </c>
      <c r="J215" s="1">
        <f t="shared" si="12"/>
        <v>21</v>
      </c>
      <c r="K215" s="1">
        <f>VLOOKUP($A215,Parametre!$A$5:$G$29,MATCH($G215,Parametre!$B$4:$G$4,0)+1,FALSE)</f>
        <v>33</v>
      </c>
      <c r="L215" s="3">
        <f t="shared" si="13"/>
        <v>-12</v>
      </c>
      <c r="M215" s="4">
        <f>VLOOKUP($A215,Parametre!$A$5:$H$29,8,FALSE)</f>
        <v>1.32</v>
      </c>
      <c r="N215" s="4">
        <f t="shared" si="14"/>
        <v>1164.24</v>
      </c>
      <c r="O215" s="4" t="s">
        <v>3098</v>
      </c>
      <c r="P215">
        <f>VLOOKUP($G215,Parametre!$K$4:$L$9,2,FALSE)</f>
        <v>230</v>
      </c>
      <c r="Q215" s="4">
        <f t="shared" si="15"/>
        <v>1383.0994800000001</v>
      </c>
    </row>
    <row r="216" spans="1:17" x14ac:dyDescent="0.25">
      <c r="A216" t="s">
        <v>349</v>
      </c>
      <c r="B216" t="s">
        <v>396</v>
      </c>
      <c r="C216" t="s">
        <v>405</v>
      </c>
      <c r="D216" t="s">
        <v>406</v>
      </c>
      <c r="E216" s="1" t="s">
        <v>6</v>
      </c>
      <c r="F216" t="s">
        <v>3095</v>
      </c>
      <c r="G216" t="s">
        <v>3100</v>
      </c>
      <c r="H216" s="1" t="s">
        <v>407</v>
      </c>
      <c r="I216" s="1" t="s">
        <v>317</v>
      </c>
      <c r="J216" s="1">
        <f t="shared" si="12"/>
        <v>39</v>
      </c>
      <c r="K216" s="1">
        <f>VLOOKUP($A216,Parametre!$A$5:$G$29,MATCH($G216,Parametre!$B$4:$G$4,0)+1,FALSE)</f>
        <v>33</v>
      </c>
      <c r="L216" s="3">
        <f t="shared" si="13"/>
        <v>6</v>
      </c>
      <c r="M216" s="4">
        <f>VLOOKUP($A216,Parametre!$A$5:$H$29,8,FALSE)</f>
        <v>1.32</v>
      </c>
      <c r="N216" s="4">
        <f t="shared" si="14"/>
        <v>2882.88</v>
      </c>
      <c r="O216" s="4" t="s">
        <v>3098</v>
      </c>
      <c r="P216">
        <f>VLOOKUP($G216,Parametre!$K$4:$L$9,2,FALSE)</f>
        <v>230</v>
      </c>
      <c r="Q216" s="4">
        <f t="shared" si="15"/>
        <v>1844.13264</v>
      </c>
    </row>
    <row r="217" spans="1:17" x14ac:dyDescent="0.25">
      <c r="A217" t="s">
        <v>349</v>
      </c>
      <c r="B217" t="s">
        <v>396</v>
      </c>
      <c r="C217" t="s">
        <v>408</v>
      </c>
      <c r="D217" t="s">
        <v>409</v>
      </c>
      <c r="E217" s="1" t="s">
        <v>13</v>
      </c>
      <c r="F217" t="s">
        <v>3095</v>
      </c>
      <c r="G217" t="s">
        <v>3100</v>
      </c>
      <c r="H217" s="1" t="s">
        <v>324</v>
      </c>
      <c r="I217" s="1" t="s">
        <v>380</v>
      </c>
      <c r="J217" s="1">
        <f t="shared" si="12"/>
        <v>43</v>
      </c>
      <c r="K217" s="1">
        <f>VLOOKUP($A217,Parametre!$A$5:$G$29,MATCH($G217,Parametre!$B$4:$G$4,0)+1,FALSE)</f>
        <v>33</v>
      </c>
      <c r="L217" s="3">
        <f t="shared" si="13"/>
        <v>10</v>
      </c>
      <c r="M217" s="4">
        <f>VLOOKUP($A217,Parametre!$A$5:$H$29,8,FALSE)</f>
        <v>1.32</v>
      </c>
      <c r="N217" s="4">
        <f t="shared" si="14"/>
        <v>2383.92</v>
      </c>
      <c r="O217" s="4" t="s">
        <v>3098</v>
      </c>
      <c r="P217">
        <f>VLOOKUP($G217,Parametre!$K$4:$L$9,2,FALSE)</f>
        <v>230</v>
      </c>
      <c r="Q217" s="4">
        <f t="shared" si="15"/>
        <v>1383.0994800000001</v>
      </c>
    </row>
    <row r="218" spans="1:17" x14ac:dyDescent="0.25">
      <c r="A218" t="s">
        <v>349</v>
      </c>
      <c r="B218" t="s">
        <v>396</v>
      </c>
      <c r="C218" t="s">
        <v>410</v>
      </c>
      <c r="D218" t="s">
        <v>411</v>
      </c>
      <c r="E218" s="1" t="s">
        <v>13</v>
      </c>
      <c r="F218" t="s">
        <v>3095</v>
      </c>
      <c r="G218" t="s">
        <v>3100</v>
      </c>
      <c r="H218" s="1" t="s">
        <v>317</v>
      </c>
      <c r="I218" s="1" t="s">
        <v>392</v>
      </c>
      <c r="J218" s="1">
        <f t="shared" si="12"/>
        <v>34</v>
      </c>
      <c r="K218" s="1">
        <f>VLOOKUP($A218,Parametre!$A$5:$G$29,MATCH($G218,Parametre!$B$4:$G$4,0)+1,FALSE)</f>
        <v>33</v>
      </c>
      <c r="L218" s="3">
        <f t="shared" si="13"/>
        <v>1</v>
      </c>
      <c r="M218" s="4">
        <f>VLOOKUP($A218,Parametre!$A$5:$H$29,8,FALSE)</f>
        <v>1.32</v>
      </c>
      <c r="N218" s="4">
        <f t="shared" si="14"/>
        <v>1884.96</v>
      </c>
      <c r="O218" s="4" t="s">
        <v>3098</v>
      </c>
      <c r="P218">
        <f>VLOOKUP($G218,Parametre!$K$4:$L$9,2,FALSE)</f>
        <v>230</v>
      </c>
      <c r="Q218" s="4">
        <f t="shared" si="15"/>
        <v>1383.0994800000001</v>
      </c>
    </row>
    <row r="219" spans="1:17" x14ac:dyDescent="0.25">
      <c r="A219" t="s">
        <v>349</v>
      </c>
      <c r="B219" t="s">
        <v>396</v>
      </c>
      <c r="C219" t="s">
        <v>412</v>
      </c>
      <c r="D219" t="s">
        <v>413</v>
      </c>
      <c r="E219" s="1" t="s">
        <v>13</v>
      </c>
      <c r="F219" t="s">
        <v>3095</v>
      </c>
      <c r="G219" t="s">
        <v>3100</v>
      </c>
      <c r="H219" s="1" t="s">
        <v>7</v>
      </c>
      <c r="I219" s="1" t="s">
        <v>19</v>
      </c>
      <c r="J219" s="1">
        <f t="shared" si="12"/>
        <v>25</v>
      </c>
      <c r="K219" s="1">
        <f>VLOOKUP($A219,Parametre!$A$5:$G$29,MATCH($G219,Parametre!$B$4:$G$4,0)+1,FALSE)</f>
        <v>33</v>
      </c>
      <c r="L219" s="3">
        <f t="shared" si="13"/>
        <v>-8</v>
      </c>
      <c r="M219" s="4">
        <f>VLOOKUP($A219,Parametre!$A$5:$H$29,8,FALSE)</f>
        <v>1.32</v>
      </c>
      <c r="N219" s="4">
        <f t="shared" si="14"/>
        <v>1386</v>
      </c>
      <c r="O219" s="4" t="s">
        <v>3098</v>
      </c>
      <c r="P219">
        <f>VLOOKUP($G219,Parametre!$K$4:$L$9,2,FALSE)</f>
        <v>230</v>
      </c>
      <c r="Q219" s="4">
        <f t="shared" si="15"/>
        <v>1383.0994800000001</v>
      </c>
    </row>
    <row r="220" spans="1:17" x14ac:dyDescent="0.25">
      <c r="A220" t="s">
        <v>349</v>
      </c>
      <c r="B220" t="s">
        <v>396</v>
      </c>
      <c r="C220" t="s">
        <v>414</v>
      </c>
      <c r="D220" t="s">
        <v>415</v>
      </c>
      <c r="E220" s="1" t="s">
        <v>13</v>
      </c>
      <c r="F220" t="s">
        <v>3095</v>
      </c>
      <c r="G220" t="s">
        <v>3100</v>
      </c>
      <c r="H220" s="1" t="s">
        <v>416</v>
      </c>
      <c r="I220" s="1" t="s">
        <v>416</v>
      </c>
      <c r="J220" s="1">
        <f t="shared" si="12"/>
        <v>64</v>
      </c>
      <c r="K220" s="1">
        <f>VLOOKUP($A220,Parametre!$A$5:$G$29,MATCH($G220,Parametre!$B$4:$G$4,0)+1,FALSE)</f>
        <v>33</v>
      </c>
      <c r="L220" s="3">
        <f t="shared" si="13"/>
        <v>31</v>
      </c>
      <c r="M220" s="4">
        <f>VLOOKUP($A220,Parametre!$A$5:$H$29,8,FALSE)</f>
        <v>1.32</v>
      </c>
      <c r="N220" s="4">
        <f t="shared" si="14"/>
        <v>3548.1600000000003</v>
      </c>
      <c r="O220" s="4" t="s">
        <v>3098</v>
      </c>
      <c r="P220">
        <f>VLOOKUP($G220,Parametre!$K$4:$L$9,2,FALSE)</f>
        <v>230</v>
      </c>
      <c r="Q220" s="4">
        <f t="shared" si="15"/>
        <v>1383.0994800000001</v>
      </c>
    </row>
    <row r="221" spans="1:17" x14ac:dyDescent="0.25">
      <c r="A221" t="s">
        <v>349</v>
      </c>
      <c r="B221" t="s">
        <v>396</v>
      </c>
      <c r="C221" t="s">
        <v>417</v>
      </c>
      <c r="D221" t="s">
        <v>418</v>
      </c>
      <c r="E221" s="1" t="s">
        <v>13</v>
      </c>
      <c r="F221" t="s">
        <v>3095</v>
      </c>
      <c r="G221" t="s">
        <v>3100</v>
      </c>
      <c r="H221" s="1" t="s">
        <v>11</v>
      </c>
      <c r="I221" s="1" t="s">
        <v>23</v>
      </c>
      <c r="J221" s="1">
        <f t="shared" si="12"/>
        <v>2</v>
      </c>
      <c r="K221" s="1">
        <f>VLOOKUP($A221,Parametre!$A$5:$G$29,MATCH($G221,Parametre!$B$4:$G$4,0)+1,FALSE)</f>
        <v>33</v>
      </c>
      <c r="L221" s="3">
        <f t="shared" si="13"/>
        <v>-31</v>
      </c>
      <c r="M221" s="4">
        <f>VLOOKUP($A221,Parametre!$A$5:$H$29,8,FALSE)</f>
        <v>1.32</v>
      </c>
      <c r="N221" s="4">
        <f t="shared" si="14"/>
        <v>110.88000000000001</v>
      </c>
      <c r="O221" s="4" t="s">
        <v>3098</v>
      </c>
      <c r="P221">
        <f>VLOOKUP($G221,Parametre!$K$4:$L$9,2,FALSE)</f>
        <v>230</v>
      </c>
      <c r="Q221" s="4">
        <f t="shared" si="15"/>
        <v>1383.0994800000001</v>
      </c>
    </row>
    <row r="222" spans="1:17" x14ac:dyDescent="0.25">
      <c r="A222" t="s">
        <v>349</v>
      </c>
      <c r="B222" t="s">
        <v>396</v>
      </c>
      <c r="C222" t="s">
        <v>419</v>
      </c>
      <c r="D222" t="s">
        <v>420</v>
      </c>
      <c r="E222" s="1" t="s">
        <v>13</v>
      </c>
      <c r="F222" t="s">
        <v>3095</v>
      </c>
      <c r="G222" t="s">
        <v>3100</v>
      </c>
      <c r="H222" s="1" t="s">
        <v>13</v>
      </c>
      <c r="I222" s="1" t="s">
        <v>23</v>
      </c>
      <c r="J222" s="1">
        <f t="shared" si="12"/>
        <v>3</v>
      </c>
      <c r="K222" s="1">
        <f>VLOOKUP($A222,Parametre!$A$5:$G$29,MATCH($G222,Parametre!$B$4:$G$4,0)+1,FALSE)</f>
        <v>33</v>
      </c>
      <c r="L222" s="3">
        <f t="shared" si="13"/>
        <v>-30</v>
      </c>
      <c r="M222" s="4">
        <f>VLOOKUP($A222,Parametre!$A$5:$H$29,8,FALSE)</f>
        <v>1.32</v>
      </c>
      <c r="N222" s="4">
        <f t="shared" si="14"/>
        <v>166.32000000000002</v>
      </c>
      <c r="O222" s="4" t="s">
        <v>3098</v>
      </c>
      <c r="P222">
        <f>VLOOKUP($G222,Parametre!$K$4:$L$9,2,FALSE)</f>
        <v>230</v>
      </c>
      <c r="Q222" s="4">
        <f t="shared" si="15"/>
        <v>1383.0994800000001</v>
      </c>
    </row>
    <row r="223" spans="1:17" x14ac:dyDescent="0.25">
      <c r="A223" t="s">
        <v>349</v>
      </c>
      <c r="B223" t="s">
        <v>396</v>
      </c>
      <c r="C223" t="s">
        <v>421</v>
      </c>
      <c r="D223" t="s">
        <v>422</v>
      </c>
      <c r="E223" s="1" t="s">
        <v>13</v>
      </c>
      <c r="F223" t="s">
        <v>3095</v>
      </c>
      <c r="G223" t="s">
        <v>3100</v>
      </c>
      <c r="H223" s="1" t="s">
        <v>423</v>
      </c>
      <c r="I223" s="1" t="s">
        <v>199</v>
      </c>
      <c r="J223" s="1">
        <f t="shared" si="12"/>
        <v>32</v>
      </c>
      <c r="K223" s="1">
        <f>VLOOKUP($A223,Parametre!$A$5:$G$29,MATCH($G223,Parametre!$B$4:$G$4,0)+1,FALSE)</f>
        <v>33</v>
      </c>
      <c r="L223" s="3">
        <f t="shared" si="13"/>
        <v>-1</v>
      </c>
      <c r="M223" s="4">
        <f>VLOOKUP($A223,Parametre!$A$5:$H$29,8,FALSE)</f>
        <v>1.32</v>
      </c>
      <c r="N223" s="4">
        <f t="shared" si="14"/>
        <v>1774.0800000000002</v>
      </c>
      <c r="O223" s="4" t="s">
        <v>3098</v>
      </c>
      <c r="P223">
        <f>VLOOKUP($G223,Parametre!$K$4:$L$9,2,FALSE)</f>
        <v>230</v>
      </c>
      <c r="Q223" s="4">
        <f t="shared" si="15"/>
        <v>1383.0994800000001</v>
      </c>
    </row>
    <row r="224" spans="1:17" x14ac:dyDescent="0.25">
      <c r="A224" t="s">
        <v>349</v>
      </c>
      <c r="B224" t="s">
        <v>424</v>
      </c>
      <c r="C224" t="s">
        <v>425</v>
      </c>
      <c r="D224" t="s">
        <v>426</v>
      </c>
      <c r="E224" s="1" t="s">
        <v>6</v>
      </c>
      <c r="F224" t="s">
        <v>3095</v>
      </c>
      <c r="G224" t="s">
        <v>3100</v>
      </c>
      <c r="H224" s="1" t="s">
        <v>123</v>
      </c>
      <c r="I224" s="1" t="s">
        <v>32</v>
      </c>
      <c r="J224" s="1">
        <f t="shared" si="12"/>
        <v>18</v>
      </c>
      <c r="K224" s="1">
        <f>VLOOKUP($A224,Parametre!$A$5:$G$29,MATCH($G224,Parametre!$B$4:$G$4,0)+1,FALSE)</f>
        <v>33</v>
      </c>
      <c r="L224" s="3">
        <f t="shared" si="13"/>
        <v>-15</v>
      </c>
      <c r="M224" s="4">
        <f>VLOOKUP($A224,Parametre!$A$5:$H$29,8,FALSE)</f>
        <v>1.32</v>
      </c>
      <c r="N224" s="4">
        <f t="shared" si="14"/>
        <v>1330.5600000000002</v>
      </c>
      <c r="O224" s="4" t="s">
        <v>3098</v>
      </c>
      <c r="P224">
        <f>VLOOKUP($G224,Parametre!$K$4:$L$9,2,FALSE)</f>
        <v>230</v>
      </c>
      <c r="Q224" s="4">
        <f t="shared" si="15"/>
        <v>1844.13264</v>
      </c>
    </row>
    <row r="225" spans="1:17" x14ac:dyDescent="0.25">
      <c r="A225" t="s">
        <v>349</v>
      </c>
      <c r="B225" t="s">
        <v>424</v>
      </c>
      <c r="C225" t="s">
        <v>427</v>
      </c>
      <c r="D225" t="s">
        <v>428</v>
      </c>
      <c r="E225" s="1" t="s">
        <v>13</v>
      </c>
      <c r="F225" t="s">
        <v>3095</v>
      </c>
      <c r="G225" t="s">
        <v>3100</v>
      </c>
      <c r="H225" s="1" t="s">
        <v>317</v>
      </c>
      <c r="I225" s="1" t="s">
        <v>37</v>
      </c>
      <c r="J225" s="1">
        <f t="shared" si="12"/>
        <v>28</v>
      </c>
      <c r="K225" s="1">
        <f>VLOOKUP($A225,Parametre!$A$5:$G$29,MATCH($G225,Parametre!$B$4:$G$4,0)+1,FALSE)</f>
        <v>33</v>
      </c>
      <c r="L225" s="3">
        <f t="shared" si="13"/>
        <v>-5</v>
      </c>
      <c r="M225" s="4">
        <f>VLOOKUP($A225,Parametre!$A$5:$H$29,8,FALSE)</f>
        <v>1.32</v>
      </c>
      <c r="N225" s="4">
        <f t="shared" si="14"/>
        <v>1552.3200000000002</v>
      </c>
      <c r="O225" s="4" t="s">
        <v>3098</v>
      </c>
      <c r="P225">
        <f>VLOOKUP($G225,Parametre!$K$4:$L$9,2,FALSE)</f>
        <v>230</v>
      </c>
      <c r="Q225" s="4">
        <f t="shared" si="15"/>
        <v>1383.0994800000001</v>
      </c>
    </row>
    <row r="226" spans="1:17" x14ac:dyDescent="0.25">
      <c r="A226" t="s">
        <v>349</v>
      </c>
      <c r="B226" t="s">
        <v>424</v>
      </c>
      <c r="C226" t="s">
        <v>429</v>
      </c>
      <c r="D226" t="s">
        <v>430</v>
      </c>
      <c r="E226" s="1" t="s">
        <v>13</v>
      </c>
      <c r="F226" t="s">
        <v>3095</v>
      </c>
      <c r="G226" t="s">
        <v>3100</v>
      </c>
      <c r="H226" s="1" t="s">
        <v>22</v>
      </c>
      <c r="I226" s="1" t="s">
        <v>8</v>
      </c>
      <c r="J226" s="1">
        <f t="shared" si="12"/>
        <v>11</v>
      </c>
      <c r="K226" s="1">
        <f>VLOOKUP($A226,Parametre!$A$5:$G$29,MATCH($G226,Parametre!$B$4:$G$4,0)+1,FALSE)</f>
        <v>33</v>
      </c>
      <c r="L226" s="3">
        <f t="shared" si="13"/>
        <v>-22</v>
      </c>
      <c r="M226" s="4">
        <f>VLOOKUP($A226,Parametre!$A$5:$H$29,8,FALSE)</f>
        <v>1.32</v>
      </c>
      <c r="N226" s="4">
        <f t="shared" si="14"/>
        <v>609.84</v>
      </c>
      <c r="O226" s="4" t="s">
        <v>3098</v>
      </c>
      <c r="P226">
        <f>VLOOKUP($G226,Parametre!$K$4:$L$9,2,FALSE)</f>
        <v>230</v>
      </c>
      <c r="Q226" s="4">
        <f t="shared" si="15"/>
        <v>1383.0994800000001</v>
      </c>
    </row>
    <row r="227" spans="1:17" x14ac:dyDescent="0.25">
      <c r="A227" t="s">
        <v>349</v>
      </c>
      <c r="B227" t="s">
        <v>424</v>
      </c>
      <c r="C227" t="s">
        <v>431</v>
      </c>
      <c r="D227" t="s">
        <v>432</v>
      </c>
      <c r="E227" s="1" t="s">
        <v>13</v>
      </c>
      <c r="F227" t="s">
        <v>3095</v>
      </c>
      <c r="G227" t="s">
        <v>3100</v>
      </c>
      <c r="H227" s="1" t="s">
        <v>16</v>
      </c>
      <c r="I227" s="1" t="s">
        <v>32</v>
      </c>
      <c r="J227" s="1">
        <f t="shared" si="12"/>
        <v>15</v>
      </c>
      <c r="K227" s="1">
        <f>VLOOKUP($A227,Parametre!$A$5:$G$29,MATCH($G227,Parametre!$B$4:$G$4,0)+1,FALSE)</f>
        <v>33</v>
      </c>
      <c r="L227" s="3">
        <f t="shared" si="13"/>
        <v>-18</v>
      </c>
      <c r="M227" s="4">
        <f>VLOOKUP($A227,Parametre!$A$5:$H$29,8,FALSE)</f>
        <v>1.32</v>
      </c>
      <c r="N227" s="4">
        <f t="shared" si="14"/>
        <v>831.6</v>
      </c>
      <c r="O227" s="4" t="s">
        <v>3098</v>
      </c>
      <c r="P227">
        <f>VLOOKUP($G227,Parametre!$K$4:$L$9,2,FALSE)</f>
        <v>230</v>
      </c>
      <c r="Q227" s="4">
        <f t="shared" si="15"/>
        <v>1383.0994800000001</v>
      </c>
    </row>
    <row r="228" spans="1:17" x14ac:dyDescent="0.25">
      <c r="A228" t="s">
        <v>349</v>
      </c>
      <c r="B228" t="s">
        <v>424</v>
      </c>
      <c r="C228" t="s">
        <v>433</v>
      </c>
      <c r="D228" t="s">
        <v>434</v>
      </c>
      <c r="E228" s="1" t="s">
        <v>13</v>
      </c>
      <c r="F228" t="s">
        <v>3095</v>
      </c>
      <c r="G228" t="s">
        <v>3100</v>
      </c>
      <c r="H228" s="1" t="s">
        <v>12</v>
      </c>
      <c r="I228" s="1" t="s">
        <v>16</v>
      </c>
      <c r="J228" s="1">
        <f t="shared" si="12"/>
        <v>16</v>
      </c>
      <c r="K228" s="1">
        <f>VLOOKUP($A228,Parametre!$A$5:$G$29,MATCH($G228,Parametre!$B$4:$G$4,0)+1,FALSE)</f>
        <v>33</v>
      </c>
      <c r="L228" s="3">
        <f t="shared" si="13"/>
        <v>-17</v>
      </c>
      <c r="M228" s="4">
        <f>VLOOKUP($A228,Parametre!$A$5:$H$29,8,FALSE)</f>
        <v>1.32</v>
      </c>
      <c r="N228" s="4">
        <f t="shared" si="14"/>
        <v>887.04000000000008</v>
      </c>
      <c r="O228" s="4" t="s">
        <v>3098</v>
      </c>
      <c r="P228">
        <f>VLOOKUP($G228,Parametre!$K$4:$L$9,2,FALSE)</f>
        <v>230</v>
      </c>
      <c r="Q228" s="4">
        <f t="shared" si="15"/>
        <v>1383.0994800000001</v>
      </c>
    </row>
    <row r="229" spans="1:17" x14ac:dyDescent="0.25">
      <c r="A229" t="s">
        <v>349</v>
      </c>
      <c r="B229" t="s">
        <v>424</v>
      </c>
      <c r="C229" t="s">
        <v>435</v>
      </c>
      <c r="D229" t="s">
        <v>436</v>
      </c>
      <c r="E229" s="1" t="s">
        <v>22</v>
      </c>
      <c r="F229" t="s">
        <v>3095</v>
      </c>
      <c r="G229" t="s">
        <v>3100</v>
      </c>
      <c r="H229" s="1" t="s">
        <v>46</v>
      </c>
      <c r="I229" s="1" t="s">
        <v>46</v>
      </c>
      <c r="J229" s="1">
        <f t="shared" si="12"/>
        <v>2</v>
      </c>
      <c r="K229" s="1">
        <f>VLOOKUP($A229,Parametre!$A$5:$G$29,MATCH($G229,Parametre!$B$4:$G$4,0)+1,FALSE)</f>
        <v>33</v>
      </c>
      <c r="L229" s="3">
        <f t="shared" si="13"/>
        <v>-31</v>
      </c>
      <c r="M229" s="4">
        <f>VLOOKUP($A229,Parametre!$A$5:$H$29,8,FALSE)</f>
        <v>1.32</v>
      </c>
      <c r="N229" s="4">
        <f t="shared" si="14"/>
        <v>221.76000000000002</v>
      </c>
      <c r="O229" s="4" t="s">
        <v>3098</v>
      </c>
      <c r="P229">
        <f>VLOOKUP($G229,Parametre!$K$4:$L$9,2,FALSE)</f>
        <v>230</v>
      </c>
      <c r="Q229" s="4">
        <f t="shared" si="15"/>
        <v>2766.1989600000002</v>
      </c>
    </row>
    <row r="230" spans="1:17" x14ac:dyDescent="0.25">
      <c r="A230" t="s">
        <v>349</v>
      </c>
      <c r="B230" t="s">
        <v>424</v>
      </c>
      <c r="C230" t="s">
        <v>437</v>
      </c>
      <c r="D230" t="s">
        <v>438</v>
      </c>
      <c r="E230" s="1" t="s">
        <v>22</v>
      </c>
      <c r="F230" t="s">
        <v>3095</v>
      </c>
      <c r="G230" t="s">
        <v>3100</v>
      </c>
      <c r="H230" s="1" t="s">
        <v>11</v>
      </c>
      <c r="I230" s="1" t="s">
        <v>46</v>
      </c>
      <c r="J230" s="1">
        <f t="shared" si="12"/>
        <v>3</v>
      </c>
      <c r="K230" s="1">
        <f>VLOOKUP($A230,Parametre!$A$5:$G$29,MATCH($G230,Parametre!$B$4:$G$4,0)+1,FALSE)</f>
        <v>33</v>
      </c>
      <c r="L230" s="3">
        <f t="shared" si="13"/>
        <v>-30</v>
      </c>
      <c r="M230" s="4">
        <f>VLOOKUP($A230,Parametre!$A$5:$H$29,8,FALSE)</f>
        <v>1.32</v>
      </c>
      <c r="N230" s="4">
        <f t="shared" si="14"/>
        <v>332.64000000000004</v>
      </c>
      <c r="O230" s="4" t="s">
        <v>3098</v>
      </c>
      <c r="P230">
        <f>VLOOKUP($G230,Parametre!$K$4:$L$9,2,FALSE)</f>
        <v>230</v>
      </c>
      <c r="Q230" s="4">
        <f t="shared" si="15"/>
        <v>2766.1989600000002</v>
      </c>
    </row>
    <row r="231" spans="1:17" x14ac:dyDescent="0.25">
      <c r="A231" t="s">
        <v>349</v>
      </c>
      <c r="B231" t="s">
        <v>424</v>
      </c>
      <c r="C231" t="s">
        <v>439</v>
      </c>
      <c r="D231" t="s">
        <v>440</v>
      </c>
      <c r="E231" s="1" t="s">
        <v>8</v>
      </c>
      <c r="F231" t="s">
        <v>3095</v>
      </c>
      <c r="G231" t="s">
        <v>3100</v>
      </c>
      <c r="H231" s="1" t="s">
        <v>12</v>
      </c>
      <c r="I231" s="1" t="s">
        <v>32</v>
      </c>
      <c r="J231" s="1">
        <f t="shared" si="12"/>
        <v>17</v>
      </c>
      <c r="K231" s="1">
        <f>VLOOKUP($A231,Parametre!$A$5:$G$29,MATCH($G231,Parametre!$B$4:$G$4,0)+1,FALSE)</f>
        <v>33</v>
      </c>
      <c r="L231" s="3">
        <f t="shared" si="13"/>
        <v>-16</v>
      </c>
      <c r="M231" s="4">
        <f>VLOOKUP($A231,Parametre!$A$5:$H$29,8,FALSE)</f>
        <v>1.32</v>
      </c>
      <c r="N231" s="4">
        <f t="shared" si="14"/>
        <v>1570.8000000000002</v>
      </c>
      <c r="O231" s="4" t="s">
        <v>3098</v>
      </c>
      <c r="P231">
        <f>VLOOKUP($G231,Parametre!$K$4:$L$9,2,FALSE)</f>
        <v>230</v>
      </c>
      <c r="Q231" s="4">
        <f t="shared" si="15"/>
        <v>2305.1658000000002</v>
      </c>
    </row>
    <row r="232" spans="1:17" x14ac:dyDescent="0.25">
      <c r="A232" t="s">
        <v>349</v>
      </c>
      <c r="B232" t="s">
        <v>424</v>
      </c>
      <c r="C232" t="s">
        <v>441</v>
      </c>
      <c r="D232" t="s">
        <v>442</v>
      </c>
      <c r="E232" s="1" t="s">
        <v>8</v>
      </c>
      <c r="F232" t="s">
        <v>3095</v>
      </c>
      <c r="G232" t="s">
        <v>3100</v>
      </c>
      <c r="H232" s="1" t="s">
        <v>19</v>
      </c>
      <c r="I232" s="1" t="s">
        <v>13</v>
      </c>
      <c r="J232" s="1">
        <f t="shared" si="12"/>
        <v>14</v>
      </c>
      <c r="K232" s="1">
        <f>VLOOKUP($A232,Parametre!$A$5:$G$29,MATCH($G232,Parametre!$B$4:$G$4,0)+1,FALSE)</f>
        <v>33</v>
      </c>
      <c r="L232" s="3">
        <f t="shared" si="13"/>
        <v>-19</v>
      </c>
      <c r="M232" s="4">
        <f>VLOOKUP($A232,Parametre!$A$5:$H$29,8,FALSE)</f>
        <v>1.32</v>
      </c>
      <c r="N232" s="4">
        <f t="shared" si="14"/>
        <v>1293.6000000000001</v>
      </c>
      <c r="O232" s="4" t="s">
        <v>3098</v>
      </c>
      <c r="P232">
        <f>VLOOKUP($G232,Parametre!$K$4:$L$9,2,FALSE)</f>
        <v>230</v>
      </c>
      <c r="Q232" s="4">
        <f t="shared" si="15"/>
        <v>2305.1658000000002</v>
      </c>
    </row>
    <row r="233" spans="1:17" x14ac:dyDescent="0.25">
      <c r="A233" t="s">
        <v>349</v>
      </c>
      <c r="B233" t="s">
        <v>424</v>
      </c>
      <c r="C233" t="s">
        <v>443</v>
      </c>
      <c r="D233" t="s">
        <v>444</v>
      </c>
      <c r="E233" s="1" t="s">
        <v>13</v>
      </c>
      <c r="F233" t="s">
        <v>3095</v>
      </c>
      <c r="G233" t="s">
        <v>3100</v>
      </c>
      <c r="H233" s="1" t="s">
        <v>333</v>
      </c>
      <c r="I233" s="1" t="s">
        <v>12</v>
      </c>
      <c r="J233" s="1">
        <f t="shared" si="12"/>
        <v>26</v>
      </c>
      <c r="K233" s="1">
        <f>VLOOKUP($A233,Parametre!$A$5:$G$29,MATCH($G233,Parametre!$B$4:$G$4,0)+1,FALSE)</f>
        <v>33</v>
      </c>
      <c r="L233" s="3">
        <f t="shared" si="13"/>
        <v>-7</v>
      </c>
      <c r="M233" s="4">
        <f>VLOOKUP($A233,Parametre!$A$5:$H$29,8,FALSE)</f>
        <v>1.32</v>
      </c>
      <c r="N233" s="4">
        <f t="shared" si="14"/>
        <v>1441.44</v>
      </c>
      <c r="O233" s="4" t="s">
        <v>3098</v>
      </c>
      <c r="P233">
        <f>VLOOKUP($G233,Parametre!$K$4:$L$9,2,FALSE)</f>
        <v>230</v>
      </c>
      <c r="Q233" s="4">
        <f t="shared" si="15"/>
        <v>1383.0994800000001</v>
      </c>
    </row>
    <row r="234" spans="1:17" x14ac:dyDescent="0.25">
      <c r="A234" t="s">
        <v>349</v>
      </c>
      <c r="B234" t="s">
        <v>424</v>
      </c>
      <c r="C234" t="s">
        <v>445</v>
      </c>
      <c r="D234" t="s">
        <v>446</v>
      </c>
      <c r="E234" s="1" t="s">
        <v>6</v>
      </c>
      <c r="F234" t="s">
        <v>3095</v>
      </c>
      <c r="G234" t="s">
        <v>3100</v>
      </c>
      <c r="H234" s="1" t="s">
        <v>22</v>
      </c>
      <c r="I234" s="1" t="s">
        <v>6</v>
      </c>
      <c r="J234" s="1">
        <f t="shared" si="12"/>
        <v>10</v>
      </c>
      <c r="K234" s="1">
        <f>VLOOKUP($A234,Parametre!$A$5:$G$29,MATCH($G234,Parametre!$B$4:$G$4,0)+1,FALSE)</f>
        <v>33</v>
      </c>
      <c r="L234" s="3">
        <f t="shared" si="13"/>
        <v>-23</v>
      </c>
      <c r="M234" s="4">
        <f>VLOOKUP($A234,Parametre!$A$5:$H$29,8,FALSE)</f>
        <v>1.32</v>
      </c>
      <c r="N234" s="4">
        <f t="shared" si="14"/>
        <v>739.2</v>
      </c>
      <c r="O234" s="4" t="s">
        <v>3098</v>
      </c>
      <c r="P234">
        <f>VLOOKUP($G234,Parametre!$K$4:$L$9,2,FALSE)</f>
        <v>230</v>
      </c>
      <c r="Q234" s="4">
        <f t="shared" si="15"/>
        <v>1844.13264</v>
      </c>
    </row>
    <row r="235" spans="1:17" x14ac:dyDescent="0.25">
      <c r="A235" t="s">
        <v>349</v>
      </c>
      <c r="B235" t="s">
        <v>424</v>
      </c>
      <c r="C235" t="s">
        <v>447</v>
      </c>
      <c r="D235" t="s">
        <v>448</v>
      </c>
      <c r="E235" s="1" t="s">
        <v>8</v>
      </c>
      <c r="F235" t="s">
        <v>3095</v>
      </c>
      <c r="G235" t="s">
        <v>3100</v>
      </c>
      <c r="H235" s="1" t="s">
        <v>22</v>
      </c>
      <c r="I235" s="1" t="s">
        <v>46</v>
      </c>
      <c r="J235" s="1">
        <f t="shared" si="12"/>
        <v>7</v>
      </c>
      <c r="K235" s="1">
        <f>VLOOKUP($A235,Parametre!$A$5:$G$29,MATCH($G235,Parametre!$B$4:$G$4,0)+1,FALSE)</f>
        <v>33</v>
      </c>
      <c r="L235" s="3">
        <f t="shared" si="13"/>
        <v>-26</v>
      </c>
      <c r="M235" s="4">
        <f>VLOOKUP($A235,Parametre!$A$5:$H$29,8,FALSE)</f>
        <v>1.32</v>
      </c>
      <c r="N235" s="4">
        <f t="shared" si="14"/>
        <v>646.80000000000007</v>
      </c>
      <c r="O235" s="4" t="s">
        <v>3098</v>
      </c>
      <c r="P235">
        <f>VLOOKUP($G235,Parametre!$K$4:$L$9,2,FALSE)</f>
        <v>230</v>
      </c>
      <c r="Q235" s="4">
        <f t="shared" si="15"/>
        <v>2305.1658000000002</v>
      </c>
    </row>
    <row r="236" spans="1:17" x14ac:dyDescent="0.25">
      <c r="A236" t="s">
        <v>349</v>
      </c>
      <c r="B236" t="s">
        <v>424</v>
      </c>
      <c r="C236" t="s">
        <v>449</v>
      </c>
      <c r="D236" t="s">
        <v>450</v>
      </c>
      <c r="E236" s="1" t="s">
        <v>8</v>
      </c>
      <c r="F236" t="s">
        <v>3095</v>
      </c>
      <c r="G236" t="s">
        <v>3100</v>
      </c>
      <c r="H236" s="1" t="s">
        <v>8</v>
      </c>
      <c r="I236" s="1" t="s">
        <v>23</v>
      </c>
      <c r="J236" s="1">
        <f t="shared" si="12"/>
        <v>5</v>
      </c>
      <c r="K236" s="1">
        <f>VLOOKUP($A236,Parametre!$A$5:$G$29,MATCH($G236,Parametre!$B$4:$G$4,0)+1,FALSE)</f>
        <v>33</v>
      </c>
      <c r="L236" s="3">
        <f t="shared" si="13"/>
        <v>-28</v>
      </c>
      <c r="M236" s="4">
        <f>VLOOKUP($A236,Parametre!$A$5:$H$29,8,FALSE)</f>
        <v>1.32</v>
      </c>
      <c r="N236" s="4">
        <f t="shared" si="14"/>
        <v>462</v>
      </c>
      <c r="O236" s="4" t="s">
        <v>3098</v>
      </c>
      <c r="P236">
        <f>VLOOKUP($G236,Parametre!$K$4:$L$9,2,FALSE)</f>
        <v>230</v>
      </c>
      <c r="Q236" s="4">
        <f t="shared" si="15"/>
        <v>2305.1658000000002</v>
      </c>
    </row>
    <row r="237" spans="1:17" x14ac:dyDescent="0.25">
      <c r="A237" t="s">
        <v>349</v>
      </c>
      <c r="B237" t="s">
        <v>424</v>
      </c>
      <c r="C237" t="s">
        <v>451</v>
      </c>
      <c r="D237" t="s">
        <v>452</v>
      </c>
      <c r="E237" s="1" t="s">
        <v>22</v>
      </c>
      <c r="F237" t="s">
        <v>3095</v>
      </c>
      <c r="G237" t="s">
        <v>3100</v>
      </c>
      <c r="H237" s="1" t="s">
        <v>16</v>
      </c>
      <c r="I237" s="1" t="s">
        <v>123</v>
      </c>
      <c r="J237" s="1">
        <f t="shared" si="12"/>
        <v>17</v>
      </c>
      <c r="K237" s="1">
        <f>VLOOKUP($A237,Parametre!$A$5:$G$29,MATCH($G237,Parametre!$B$4:$G$4,0)+1,FALSE)</f>
        <v>33</v>
      </c>
      <c r="L237" s="3">
        <f t="shared" si="13"/>
        <v>-16</v>
      </c>
      <c r="M237" s="4">
        <f>VLOOKUP($A237,Parametre!$A$5:$H$29,8,FALSE)</f>
        <v>1.32</v>
      </c>
      <c r="N237" s="4">
        <f t="shared" si="14"/>
        <v>1884.96</v>
      </c>
      <c r="O237" s="4" t="s">
        <v>3098</v>
      </c>
      <c r="P237">
        <f>VLOOKUP($G237,Parametre!$K$4:$L$9,2,FALSE)</f>
        <v>230</v>
      </c>
      <c r="Q237" s="4">
        <f t="shared" si="15"/>
        <v>2766.1989600000002</v>
      </c>
    </row>
    <row r="238" spans="1:17" x14ac:dyDescent="0.25">
      <c r="A238" t="s">
        <v>349</v>
      </c>
      <c r="B238" t="s">
        <v>424</v>
      </c>
      <c r="C238" t="s">
        <v>453</v>
      </c>
      <c r="D238" t="s">
        <v>454</v>
      </c>
      <c r="E238" s="1" t="s">
        <v>13</v>
      </c>
      <c r="F238" t="s">
        <v>3095</v>
      </c>
      <c r="G238" t="s">
        <v>3100</v>
      </c>
      <c r="H238" s="1" t="s">
        <v>383</v>
      </c>
      <c r="I238" s="1" t="s">
        <v>16</v>
      </c>
      <c r="J238" s="1">
        <f t="shared" si="12"/>
        <v>22</v>
      </c>
      <c r="K238" s="1">
        <f>VLOOKUP($A238,Parametre!$A$5:$G$29,MATCH($G238,Parametre!$B$4:$G$4,0)+1,FALSE)</f>
        <v>33</v>
      </c>
      <c r="L238" s="3">
        <f t="shared" si="13"/>
        <v>-11</v>
      </c>
      <c r="M238" s="4">
        <f>VLOOKUP($A238,Parametre!$A$5:$H$29,8,FALSE)</f>
        <v>1.32</v>
      </c>
      <c r="N238" s="4">
        <f t="shared" si="14"/>
        <v>1219.68</v>
      </c>
      <c r="O238" s="4" t="s">
        <v>3098</v>
      </c>
      <c r="P238">
        <f>VLOOKUP($G238,Parametre!$K$4:$L$9,2,FALSE)</f>
        <v>230</v>
      </c>
      <c r="Q238" s="4">
        <f t="shared" si="15"/>
        <v>1383.0994800000001</v>
      </c>
    </row>
    <row r="239" spans="1:17" x14ac:dyDescent="0.25">
      <c r="A239" t="s">
        <v>349</v>
      </c>
      <c r="B239" t="s">
        <v>424</v>
      </c>
      <c r="C239" t="s">
        <v>455</v>
      </c>
      <c r="D239" t="s">
        <v>456</v>
      </c>
      <c r="E239" s="1" t="s">
        <v>13</v>
      </c>
      <c r="F239" t="s">
        <v>3095</v>
      </c>
      <c r="G239" t="s">
        <v>3100</v>
      </c>
      <c r="H239" s="1" t="s">
        <v>360</v>
      </c>
      <c r="I239" s="1" t="s">
        <v>383</v>
      </c>
      <c r="J239" s="1">
        <f t="shared" si="12"/>
        <v>45</v>
      </c>
      <c r="K239" s="1">
        <f>VLOOKUP($A239,Parametre!$A$5:$G$29,MATCH($G239,Parametre!$B$4:$G$4,0)+1,FALSE)</f>
        <v>33</v>
      </c>
      <c r="L239" s="3">
        <f t="shared" si="13"/>
        <v>12</v>
      </c>
      <c r="M239" s="4">
        <f>VLOOKUP($A239,Parametre!$A$5:$H$29,8,FALSE)</f>
        <v>1.32</v>
      </c>
      <c r="N239" s="4">
        <f t="shared" si="14"/>
        <v>2494.8000000000002</v>
      </c>
      <c r="O239" s="4" t="s">
        <v>3098</v>
      </c>
      <c r="P239">
        <f>VLOOKUP($G239,Parametre!$K$4:$L$9,2,FALSE)</f>
        <v>230</v>
      </c>
      <c r="Q239" s="4">
        <f t="shared" si="15"/>
        <v>1383.0994800000001</v>
      </c>
    </row>
    <row r="240" spans="1:17" x14ac:dyDescent="0.25">
      <c r="A240" t="s">
        <v>349</v>
      </c>
      <c r="B240" t="s">
        <v>424</v>
      </c>
      <c r="C240" t="s">
        <v>457</v>
      </c>
      <c r="D240" t="s">
        <v>458</v>
      </c>
      <c r="E240" s="1" t="s">
        <v>22</v>
      </c>
      <c r="F240" t="s">
        <v>3095</v>
      </c>
      <c r="G240" t="s">
        <v>3100</v>
      </c>
      <c r="H240" s="1" t="s">
        <v>37</v>
      </c>
      <c r="I240" s="1" t="s">
        <v>16</v>
      </c>
      <c r="J240" s="1">
        <f t="shared" si="12"/>
        <v>19</v>
      </c>
      <c r="K240" s="1">
        <f>VLOOKUP($A240,Parametre!$A$5:$G$29,MATCH($G240,Parametre!$B$4:$G$4,0)+1,FALSE)</f>
        <v>33</v>
      </c>
      <c r="L240" s="3">
        <f t="shared" si="13"/>
        <v>-14</v>
      </c>
      <c r="M240" s="4">
        <f>VLOOKUP($A240,Parametre!$A$5:$H$29,8,FALSE)</f>
        <v>1.32</v>
      </c>
      <c r="N240" s="4">
        <f t="shared" si="14"/>
        <v>2106.7200000000003</v>
      </c>
      <c r="O240" s="4" t="s">
        <v>3098</v>
      </c>
      <c r="P240">
        <f>VLOOKUP($G240,Parametre!$K$4:$L$9,2,FALSE)</f>
        <v>230</v>
      </c>
      <c r="Q240" s="4">
        <f t="shared" si="15"/>
        <v>2766.1989600000002</v>
      </c>
    </row>
    <row r="241" spans="1:17" x14ac:dyDescent="0.25">
      <c r="A241" t="s">
        <v>349</v>
      </c>
      <c r="B241" t="s">
        <v>424</v>
      </c>
      <c r="C241" t="s">
        <v>459</v>
      </c>
      <c r="D241" t="s">
        <v>460</v>
      </c>
      <c r="E241" s="1" t="s">
        <v>13</v>
      </c>
      <c r="F241" t="s">
        <v>3095</v>
      </c>
      <c r="G241" t="s">
        <v>3100</v>
      </c>
      <c r="H241" s="1" t="s">
        <v>32</v>
      </c>
      <c r="I241" s="1" t="s">
        <v>123</v>
      </c>
      <c r="J241" s="1">
        <f t="shared" si="12"/>
        <v>18</v>
      </c>
      <c r="K241" s="1">
        <f>VLOOKUP($A241,Parametre!$A$5:$G$29,MATCH($G241,Parametre!$B$4:$G$4,0)+1,FALSE)</f>
        <v>33</v>
      </c>
      <c r="L241" s="3">
        <f t="shared" si="13"/>
        <v>-15</v>
      </c>
      <c r="M241" s="4">
        <f>VLOOKUP($A241,Parametre!$A$5:$H$29,8,FALSE)</f>
        <v>1.32</v>
      </c>
      <c r="N241" s="4">
        <f t="shared" si="14"/>
        <v>997.92000000000007</v>
      </c>
      <c r="O241" s="4" t="s">
        <v>3098</v>
      </c>
      <c r="P241">
        <f>VLOOKUP($G241,Parametre!$K$4:$L$9,2,FALSE)</f>
        <v>230</v>
      </c>
      <c r="Q241" s="4">
        <f t="shared" si="15"/>
        <v>1383.0994800000001</v>
      </c>
    </row>
    <row r="242" spans="1:17" x14ac:dyDescent="0.25">
      <c r="A242" t="s">
        <v>349</v>
      </c>
      <c r="B242" t="s">
        <v>424</v>
      </c>
      <c r="C242" t="s">
        <v>461</v>
      </c>
      <c r="D242" t="s">
        <v>462</v>
      </c>
      <c r="E242" s="1" t="s">
        <v>13</v>
      </c>
      <c r="F242" t="s">
        <v>3095</v>
      </c>
      <c r="G242" t="s">
        <v>3100</v>
      </c>
      <c r="H242" s="1" t="s">
        <v>32</v>
      </c>
      <c r="I242" s="1" t="s">
        <v>6</v>
      </c>
      <c r="J242" s="1">
        <f t="shared" si="12"/>
        <v>12</v>
      </c>
      <c r="K242" s="1">
        <f>VLOOKUP($A242,Parametre!$A$5:$G$29,MATCH($G242,Parametre!$B$4:$G$4,0)+1,FALSE)</f>
        <v>33</v>
      </c>
      <c r="L242" s="3">
        <f t="shared" si="13"/>
        <v>-21</v>
      </c>
      <c r="M242" s="4">
        <f>VLOOKUP($A242,Parametre!$A$5:$H$29,8,FALSE)</f>
        <v>1.32</v>
      </c>
      <c r="N242" s="4">
        <f t="shared" si="14"/>
        <v>665.28000000000009</v>
      </c>
      <c r="O242" s="4" t="s">
        <v>3098</v>
      </c>
      <c r="P242">
        <f>VLOOKUP($G242,Parametre!$K$4:$L$9,2,FALSE)</f>
        <v>230</v>
      </c>
      <c r="Q242" s="4">
        <f t="shared" si="15"/>
        <v>1383.0994800000001</v>
      </c>
    </row>
    <row r="243" spans="1:17" x14ac:dyDescent="0.25">
      <c r="A243" t="s">
        <v>349</v>
      </c>
      <c r="B243" t="s">
        <v>424</v>
      </c>
      <c r="C243" t="s">
        <v>463</v>
      </c>
      <c r="D243" t="s">
        <v>464</v>
      </c>
      <c r="E243" s="1" t="s">
        <v>6</v>
      </c>
      <c r="F243" t="s">
        <v>3095</v>
      </c>
      <c r="G243" t="s">
        <v>3100</v>
      </c>
      <c r="H243" s="1" t="s">
        <v>12</v>
      </c>
      <c r="I243" s="1" t="s">
        <v>6</v>
      </c>
      <c r="J243" s="1">
        <f t="shared" si="12"/>
        <v>13</v>
      </c>
      <c r="K243" s="1">
        <f>VLOOKUP($A243,Parametre!$A$5:$G$29,MATCH($G243,Parametre!$B$4:$G$4,0)+1,FALSE)</f>
        <v>33</v>
      </c>
      <c r="L243" s="3">
        <f t="shared" si="13"/>
        <v>-20</v>
      </c>
      <c r="M243" s="4">
        <f>VLOOKUP($A243,Parametre!$A$5:$H$29,8,FALSE)</f>
        <v>1.32</v>
      </c>
      <c r="N243" s="4">
        <f t="shared" si="14"/>
        <v>960.96</v>
      </c>
      <c r="O243" s="4" t="s">
        <v>3098</v>
      </c>
      <c r="P243">
        <f>VLOOKUP($G243,Parametre!$K$4:$L$9,2,FALSE)</f>
        <v>230</v>
      </c>
      <c r="Q243" s="4">
        <f t="shared" si="15"/>
        <v>1844.13264</v>
      </c>
    </row>
    <row r="244" spans="1:17" x14ac:dyDescent="0.25">
      <c r="A244" t="s">
        <v>349</v>
      </c>
      <c r="B244" t="s">
        <v>424</v>
      </c>
      <c r="C244" t="s">
        <v>465</v>
      </c>
      <c r="D244" t="s">
        <v>466</v>
      </c>
      <c r="E244" s="1" t="s">
        <v>13</v>
      </c>
      <c r="F244" t="s">
        <v>3095</v>
      </c>
      <c r="G244" t="s">
        <v>3100</v>
      </c>
      <c r="H244" s="1" t="s">
        <v>46</v>
      </c>
      <c r="I244" s="1" t="s">
        <v>11</v>
      </c>
      <c r="J244" s="1">
        <f t="shared" si="12"/>
        <v>3</v>
      </c>
      <c r="K244" s="1">
        <f>VLOOKUP($A244,Parametre!$A$5:$G$29,MATCH($G244,Parametre!$B$4:$G$4,0)+1,FALSE)</f>
        <v>33</v>
      </c>
      <c r="L244" s="3">
        <f t="shared" si="13"/>
        <v>-30</v>
      </c>
      <c r="M244" s="4">
        <f>VLOOKUP($A244,Parametre!$A$5:$H$29,8,FALSE)</f>
        <v>1.32</v>
      </c>
      <c r="N244" s="4">
        <f t="shared" si="14"/>
        <v>166.32000000000002</v>
      </c>
      <c r="O244" s="4" t="s">
        <v>3098</v>
      </c>
      <c r="P244">
        <f>VLOOKUP($G244,Parametre!$K$4:$L$9,2,FALSE)</f>
        <v>230</v>
      </c>
      <c r="Q244" s="4">
        <f t="shared" si="15"/>
        <v>1383.0994800000001</v>
      </c>
    </row>
    <row r="245" spans="1:17" x14ac:dyDescent="0.25">
      <c r="A245" t="s">
        <v>349</v>
      </c>
      <c r="B245" t="s">
        <v>424</v>
      </c>
      <c r="C245" t="s">
        <v>467</v>
      </c>
      <c r="D245" t="s">
        <v>468</v>
      </c>
      <c r="E245" s="1" t="s">
        <v>6</v>
      </c>
      <c r="F245" t="s">
        <v>3095</v>
      </c>
      <c r="G245" t="s">
        <v>3100</v>
      </c>
      <c r="H245" s="1" t="s">
        <v>423</v>
      </c>
      <c r="I245" s="1" t="s">
        <v>19</v>
      </c>
      <c r="J245" s="1">
        <f t="shared" si="12"/>
        <v>30</v>
      </c>
      <c r="K245" s="1">
        <f>VLOOKUP($A245,Parametre!$A$5:$G$29,MATCH($G245,Parametre!$B$4:$G$4,0)+1,FALSE)</f>
        <v>33</v>
      </c>
      <c r="L245" s="3">
        <f t="shared" si="13"/>
        <v>-3</v>
      </c>
      <c r="M245" s="4">
        <f>VLOOKUP($A245,Parametre!$A$5:$H$29,8,FALSE)</f>
        <v>1.32</v>
      </c>
      <c r="N245" s="4">
        <f t="shared" si="14"/>
        <v>2217.6</v>
      </c>
      <c r="O245" s="4" t="s">
        <v>3098</v>
      </c>
      <c r="P245">
        <f>VLOOKUP($G245,Parametre!$K$4:$L$9,2,FALSE)</f>
        <v>230</v>
      </c>
      <c r="Q245" s="4">
        <f t="shared" si="15"/>
        <v>1844.13264</v>
      </c>
    </row>
    <row r="246" spans="1:17" x14ac:dyDescent="0.25">
      <c r="A246" t="s">
        <v>349</v>
      </c>
      <c r="B246" t="s">
        <v>469</v>
      </c>
      <c r="C246" t="s">
        <v>470</v>
      </c>
      <c r="D246" t="s">
        <v>471</v>
      </c>
      <c r="E246" s="1" t="s">
        <v>6</v>
      </c>
      <c r="F246" t="s">
        <v>3095</v>
      </c>
      <c r="G246" t="s">
        <v>3100</v>
      </c>
      <c r="H246" s="1" t="s">
        <v>333</v>
      </c>
      <c r="I246" s="1" t="s">
        <v>472</v>
      </c>
      <c r="J246" s="1">
        <f t="shared" si="12"/>
        <v>37</v>
      </c>
      <c r="K246" s="1">
        <f>VLOOKUP($A246,Parametre!$A$5:$G$29,MATCH($G246,Parametre!$B$4:$G$4,0)+1,FALSE)</f>
        <v>33</v>
      </c>
      <c r="L246" s="3">
        <f t="shared" si="13"/>
        <v>4</v>
      </c>
      <c r="M246" s="4">
        <f>VLOOKUP($A246,Parametre!$A$5:$H$29,8,FALSE)</f>
        <v>1.32</v>
      </c>
      <c r="N246" s="4">
        <f t="shared" si="14"/>
        <v>2735.04</v>
      </c>
      <c r="O246" s="4" t="s">
        <v>3098</v>
      </c>
      <c r="P246">
        <f>VLOOKUP($G246,Parametre!$K$4:$L$9,2,FALSE)</f>
        <v>230</v>
      </c>
      <c r="Q246" s="4">
        <f t="shared" si="15"/>
        <v>1844.13264</v>
      </c>
    </row>
    <row r="247" spans="1:17" x14ac:dyDescent="0.25">
      <c r="A247" t="s">
        <v>349</v>
      </c>
      <c r="B247" t="s">
        <v>469</v>
      </c>
      <c r="C247" t="s">
        <v>473</v>
      </c>
      <c r="D247" t="s">
        <v>474</v>
      </c>
      <c r="E247" s="1" t="s">
        <v>6</v>
      </c>
      <c r="F247" t="s">
        <v>3095</v>
      </c>
      <c r="G247" t="s">
        <v>3100</v>
      </c>
      <c r="H247" s="1" t="s">
        <v>472</v>
      </c>
      <c r="I247" s="1" t="s">
        <v>333</v>
      </c>
      <c r="J247" s="1">
        <f t="shared" si="12"/>
        <v>37</v>
      </c>
      <c r="K247" s="1">
        <f>VLOOKUP($A247,Parametre!$A$5:$G$29,MATCH($G247,Parametre!$B$4:$G$4,0)+1,FALSE)</f>
        <v>33</v>
      </c>
      <c r="L247" s="3">
        <f t="shared" si="13"/>
        <v>4</v>
      </c>
      <c r="M247" s="4">
        <f>VLOOKUP($A247,Parametre!$A$5:$H$29,8,FALSE)</f>
        <v>1.32</v>
      </c>
      <c r="N247" s="4">
        <f t="shared" si="14"/>
        <v>2735.04</v>
      </c>
      <c r="O247" s="4" t="s">
        <v>3098</v>
      </c>
      <c r="P247">
        <f>VLOOKUP($G247,Parametre!$K$4:$L$9,2,FALSE)</f>
        <v>230</v>
      </c>
      <c r="Q247" s="4">
        <f t="shared" si="15"/>
        <v>1844.13264</v>
      </c>
    </row>
    <row r="248" spans="1:17" x14ac:dyDescent="0.25">
      <c r="A248" t="s">
        <v>349</v>
      </c>
      <c r="B248" t="s">
        <v>469</v>
      </c>
      <c r="C248" t="s">
        <v>475</v>
      </c>
      <c r="D248" t="s">
        <v>476</v>
      </c>
      <c r="E248" s="1" t="s">
        <v>6</v>
      </c>
      <c r="F248" t="s">
        <v>3095</v>
      </c>
      <c r="G248" t="s">
        <v>3100</v>
      </c>
      <c r="H248" s="1" t="s">
        <v>32</v>
      </c>
      <c r="I248" s="1" t="s">
        <v>380</v>
      </c>
      <c r="J248" s="1">
        <f t="shared" si="12"/>
        <v>30</v>
      </c>
      <c r="K248" s="1">
        <f>VLOOKUP($A248,Parametre!$A$5:$G$29,MATCH($G248,Parametre!$B$4:$G$4,0)+1,FALSE)</f>
        <v>33</v>
      </c>
      <c r="L248" s="3">
        <f t="shared" si="13"/>
        <v>-3</v>
      </c>
      <c r="M248" s="4">
        <f>VLOOKUP($A248,Parametre!$A$5:$H$29,8,FALSE)</f>
        <v>1.32</v>
      </c>
      <c r="N248" s="4">
        <f t="shared" si="14"/>
        <v>2217.6</v>
      </c>
      <c r="O248" s="4" t="s">
        <v>3098</v>
      </c>
      <c r="P248">
        <f>VLOOKUP($G248,Parametre!$K$4:$L$9,2,FALSE)</f>
        <v>230</v>
      </c>
      <c r="Q248" s="4">
        <f t="shared" si="15"/>
        <v>1844.13264</v>
      </c>
    </row>
    <row r="249" spans="1:17" x14ac:dyDescent="0.25">
      <c r="A249" t="s">
        <v>349</v>
      </c>
      <c r="B249" t="s">
        <v>469</v>
      </c>
      <c r="C249" t="s">
        <v>477</v>
      </c>
      <c r="D249" t="s">
        <v>478</v>
      </c>
      <c r="E249" s="1" t="s">
        <v>6</v>
      </c>
      <c r="F249" t="s">
        <v>3095</v>
      </c>
      <c r="G249" t="s">
        <v>3100</v>
      </c>
      <c r="H249" s="1" t="s">
        <v>344</v>
      </c>
      <c r="I249" s="1" t="s">
        <v>423</v>
      </c>
      <c r="J249" s="1">
        <f t="shared" si="12"/>
        <v>44</v>
      </c>
      <c r="K249" s="1">
        <f>VLOOKUP($A249,Parametre!$A$5:$G$29,MATCH($G249,Parametre!$B$4:$G$4,0)+1,FALSE)</f>
        <v>33</v>
      </c>
      <c r="L249" s="3">
        <f t="shared" si="13"/>
        <v>11</v>
      </c>
      <c r="M249" s="4">
        <f>VLOOKUP($A249,Parametre!$A$5:$H$29,8,FALSE)</f>
        <v>1.32</v>
      </c>
      <c r="N249" s="4">
        <f t="shared" si="14"/>
        <v>3252.48</v>
      </c>
      <c r="O249" s="4" t="s">
        <v>3098</v>
      </c>
      <c r="P249">
        <f>VLOOKUP($G249,Parametre!$K$4:$L$9,2,FALSE)</f>
        <v>230</v>
      </c>
      <c r="Q249" s="4">
        <f t="shared" si="15"/>
        <v>1844.13264</v>
      </c>
    </row>
    <row r="250" spans="1:17" x14ac:dyDescent="0.25">
      <c r="A250" t="s">
        <v>349</v>
      </c>
      <c r="B250" t="s">
        <v>469</v>
      </c>
      <c r="C250" t="s">
        <v>479</v>
      </c>
      <c r="D250" t="s">
        <v>480</v>
      </c>
      <c r="E250" s="1" t="s">
        <v>6</v>
      </c>
      <c r="F250" t="s">
        <v>3095</v>
      </c>
      <c r="G250" t="s">
        <v>3100</v>
      </c>
      <c r="H250" s="1" t="s">
        <v>407</v>
      </c>
      <c r="I250" s="1" t="s">
        <v>8</v>
      </c>
      <c r="J250" s="1">
        <f t="shared" si="12"/>
        <v>28</v>
      </c>
      <c r="K250" s="1">
        <f>VLOOKUP($A250,Parametre!$A$5:$G$29,MATCH($G250,Parametre!$B$4:$G$4,0)+1,FALSE)</f>
        <v>33</v>
      </c>
      <c r="L250" s="3">
        <f t="shared" si="13"/>
        <v>-5</v>
      </c>
      <c r="M250" s="4">
        <f>VLOOKUP($A250,Parametre!$A$5:$H$29,8,FALSE)</f>
        <v>1.32</v>
      </c>
      <c r="N250" s="4">
        <f t="shared" si="14"/>
        <v>2069.7600000000002</v>
      </c>
      <c r="O250" s="4" t="s">
        <v>3098</v>
      </c>
      <c r="P250">
        <f>VLOOKUP($G250,Parametre!$K$4:$L$9,2,FALSE)</f>
        <v>230</v>
      </c>
      <c r="Q250" s="4">
        <f t="shared" si="15"/>
        <v>1844.13264</v>
      </c>
    </row>
    <row r="251" spans="1:17" x14ac:dyDescent="0.25">
      <c r="A251" t="s">
        <v>349</v>
      </c>
      <c r="B251" t="s">
        <v>469</v>
      </c>
      <c r="C251" t="s">
        <v>481</v>
      </c>
      <c r="D251" t="s">
        <v>482</v>
      </c>
      <c r="E251" s="1" t="s">
        <v>6</v>
      </c>
      <c r="F251" t="s">
        <v>3095</v>
      </c>
      <c r="G251" t="s">
        <v>3100</v>
      </c>
      <c r="H251" s="1" t="s">
        <v>123</v>
      </c>
      <c r="I251" s="1" t="s">
        <v>11</v>
      </c>
      <c r="J251" s="1">
        <f t="shared" si="12"/>
        <v>12</v>
      </c>
      <c r="K251" s="1">
        <f>VLOOKUP($A251,Parametre!$A$5:$G$29,MATCH($G251,Parametre!$B$4:$G$4,0)+1,FALSE)</f>
        <v>33</v>
      </c>
      <c r="L251" s="3">
        <f t="shared" si="13"/>
        <v>-21</v>
      </c>
      <c r="M251" s="4">
        <f>VLOOKUP($A251,Parametre!$A$5:$H$29,8,FALSE)</f>
        <v>1.32</v>
      </c>
      <c r="N251" s="4">
        <f t="shared" si="14"/>
        <v>887.04000000000008</v>
      </c>
      <c r="O251" s="4" t="s">
        <v>3098</v>
      </c>
      <c r="P251">
        <f>VLOOKUP($G251,Parametre!$K$4:$L$9,2,FALSE)</f>
        <v>230</v>
      </c>
      <c r="Q251" s="4">
        <f t="shared" si="15"/>
        <v>1844.13264</v>
      </c>
    </row>
    <row r="252" spans="1:17" x14ac:dyDescent="0.25">
      <c r="A252" t="s">
        <v>349</v>
      </c>
      <c r="B252" t="s">
        <v>469</v>
      </c>
      <c r="C252" t="s">
        <v>483</v>
      </c>
      <c r="D252" t="s">
        <v>484</v>
      </c>
      <c r="E252" s="1" t="s">
        <v>13</v>
      </c>
      <c r="F252" t="s">
        <v>3095</v>
      </c>
      <c r="G252" t="s">
        <v>3100</v>
      </c>
      <c r="H252" s="1" t="s">
        <v>123</v>
      </c>
      <c r="I252" s="1" t="s">
        <v>199</v>
      </c>
      <c r="J252" s="1">
        <f t="shared" si="12"/>
        <v>23</v>
      </c>
      <c r="K252" s="1">
        <f>VLOOKUP($A252,Parametre!$A$5:$G$29,MATCH($G252,Parametre!$B$4:$G$4,0)+1,FALSE)</f>
        <v>33</v>
      </c>
      <c r="L252" s="3">
        <f t="shared" si="13"/>
        <v>-10</v>
      </c>
      <c r="M252" s="4">
        <f>VLOOKUP($A252,Parametre!$A$5:$H$29,8,FALSE)</f>
        <v>1.32</v>
      </c>
      <c r="N252" s="4">
        <f t="shared" si="14"/>
        <v>1275.1200000000001</v>
      </c>
      <c r="O252" s="4" t="s">
        <v>3098</v>
      </c>
      <c r="P252">
        <f>VLOOKUP($G252,Parametre!$K$4:$L$9,2,FALSE)</f>
        <v>230</v>
      </c>
      <c r="Q252" s="4">
        <f t="shared" si="15"/>
        <v>1383.0994800000001</v>
      </c>
    </row>
    <row r="253" spans="1:17" x14ac:dyDescent="0.25">
      <c r="A253" t="s">
        <v>349</v>
      </c>
      <c r="B253" t="s">
        <v>469</v>
      </c>
      <c r="C253" t="s">
        <v>485</v>
      </c>
      <c r="D253" t="s">
        <v>486</v>
      </c>
      <c r="E253" s="1" t="s">
        <v>13</v>
      </c>
      <c r="F253" t="s">
        <v>3095</v>
      </c>
      <c r="G253" t="s">
        <v>3100</v>
      </c>
      <c r="H253" s="1" t="s">
        <v>8</v>
      </c>
      <c r="I253" s="1" t="s">
        <v>8</v>
      </c>
      <c r="J253" s="1">
        <f t="shared" si="12"/>
        <v>10</v>
      </c>
      <c r="K253" s="1">
        <f>VLOOKUP($A253,Parametre!$A$5:$G$29,MATCH($G253,Parametre!$B$4:$G$4,0)+1,FALSE)</f>
        <v>33</v>
      </c>
      <c r="L253" s="3">
        <f t="shared" si="13"/>
        <v>-23</v>
      </c>
      <c r="M253" s="4">
        <f>VLOOKUP($A253,Parametre!$A$5:$H$29,8,FALSE)</f>
        <v>1.32</v>
      </c>
      <c r="N253" s="4">
        <f t="shared" si="14"/>
        <v>554.4</v>
      </c>
      <c r="O253" s="4" t="s">
        <v>3098</v>
      </c>
      <c r="P253">
        <f>VLOOKUP($G253,Parametre!$K$4:$L$9,2,FALSE)</f>
        <v>230</v>
      </c>
      <c r="Q253" s="4">
        <f t="shared" si="15"/>
        <v>1383.0994800000001</v>
      </c>
    </row>
    <row r="254" spans="1:17" x14ac:dyDescent="0.25">
      <c r="A254" t="s">
        <v>349</v>
      </c>
      <c r="B254" t="s">
        <v>469</v>
      </c>
      <c r="C254" t="s">
        <v>487</v>
      </c>
      <c r="D254" t="s">
        <v>488</v>
      </c>
      <c r="E254" s="1" t="s">
        <v>11</v>
      </c>
      <c r="F254" t="s">
        <v>3095</v>
      </c>
      <c r="G254" t="s">
        <v>3100</v>
      </c>
      <c r="H254" s="1" t="s">
        <v>392</v>
      </c>
      <c r="I254" s="1" t="s">
        <v>423</v>
      </c>
      <c r="J254" s="1">
        <f t="shared" si="12"/>
        <v>37</v>
      </c>
      <c r="K254" s="1">
        <f>VLOOKUP($A254,Parametre!$A$5:$G$29,MATCH($G254,Parametre!$B$4:$G$4,0)+1,FALSE)</f>
        <v>33</v>
      </c>
      <c r="L254" s="3">
        <f t="shared" si="13"/>
        <v>4</v>
      </c>
      <c r="M254" s="4">
        <f>VLOOKUP($A254,Parametre!$A$5:$H$29,8,FALSE)</f>
        <v>1.32</v>
      </c>
      <c r="N254" s="4">
        <f t="shared" si="14"/>
        <v>1367.52</v>
      </c>
      <c r="O254" s="4" t="s">
        <v>3098</v>
      </c>
      <c r="P254">
        <f>VLOOKUP($G254,Parametre!$K$4:$L$9,2,FALSE)</f>
        <v>230</v>
      </c>
      <c r="Q254" s="4">
        <f t="shared" si="15"/>
        <v>922.06632000000002</v>
      </c>
    </row>
    <row r="255" spans="1:17" x14ac:dyDescent="0.25">
      <c r="A255" t="s">
        <v>349</v>
      </c>
      <c r="B255" t="s">
        <v>469</v>
      </c>
      <c r="C255" t="s">
        <v>489</v>
      </c>
      <c r="D255" t="s">
        <v>490</v>
      </c>
      <c r="E255" s="1" t="s">
        <v>13</v>
      </c>
      <c r="F255" t="s">
        <v>3095</v>
      </c>
      <c r="G255" t="s">
        <v>3100</v>
      </c>
      <c r="H255" s="1" t="s">
        <v>13</v>
      </c>
      <c r="I255" s="1" t="s">
        <v>11</v>
      </c>
      <c r="J255" s="1">
        <f t="shared" si="12"/>
        <v>5</v>
      </c>
      <c r="K255" s="1">
        <f>VLOOKUP($A255,Parametre!$A$5:$G$29,MATCH($G255,Parametre!$B$4:$G$4,0)+1,FALSE)</f>
        <v>33</v>
      </c>
      <c r="L255" s="3">
        <f t="shared" si="13"/>
        <v>-28</v>
      </c>
      <c r="M255" s="4">
        <f>VLOOKUP($A255,Parametre!$A$5:$H$29,8,FALSE)</f>
        <v>1.32</v>
      </c>
      <c r="N255" s="4">
        <f t="shared" si="14"/>
        <v>277.2</v>
      </c>
      <c r="O255" s="4" t="s">
        <v>3098</v>
      </c>
      <c r="P255">
        <f>VLOOKUP($G255,Parametre!$K$4:$L$9,2,FALSE)</f>
        <v>230</v>
      </c>
      <c r="Q255" s="4">
        <f t="shared" si="15"/>
        <v>1383.0994800000001</v>
      </c>
    </row>
    <row r="256" spans="1:17" x14ac:dyDescent="0.25">
      <c r="A256" t="s">
        <v>349</v>
      </c>
      <c r="B256" t="s">
        <v>469</v>
      </c>
      <c r="C256" t="s">
        <v>491</v>
      </c>
      <c r="D256" t="s">
        <v>492</v>
      </c>
      <c r="E256" s="1" t="s">
        <v>13</v>
      </c>
      <c r="F256" t="s">
        <v>3095</v>
      </c>
      <c r="G256" t="s">
        <v>3100</v>
      </c>
      <c r="H256" s="1" t="s">
        <v>8</v>
      </c>
      <c r="I256" s="1" t="s">
        <v>23</v>
      </c>
      <c r="J256" s="1">
        <f t="shared" si="12"/>
        <v>5</v>
      </c>
      <c r="K256" s="1">
        <f>VLOOKUP($A256,Parametre!$A$5:$G$29,MATCH($G256,Parametre!$B$4:$G$4,0)+1,FALSE)</f>
        <v>33</v>
      </c>
      <c r="L256" s="3">
        <f t="shared" si="13"/>
        <v>-28</v>
      </c>
      <c r="M256" s="4">
        <f>VLOOKUP($A256,Parametre!$A$5:$H$29,8,FALSE)</f>
        <v>1.32</v>
      </c>
      <c r="N256" s="4">
        <f t="shared" si="14"/>
        <v>277.2</v>
      </c>
      <c r="O256" s="4" t="s">
        <v>3098</v>
      </c>
      <c r="P256">
        <f>VLOOKUP($G256,Parametre!$K$4:$L$9,2,FALSE)</f>
        <v>230</v>
      </c>
      <c r="Q256" s="4">
        <f t="shared" si="15"/>
        <v>1383.0994800000001</v>
      </c>
    </row>
    <row r="257" spans="1:17" x14ac:dyDescent="0.25">
      <c r="A257" t="s">
        <v>349</v>
      </c>
      <c r="B257" t="s">
        <v>469</v>
      </c>
      <c r="C257" t="s">
        <v>493</v>
      </c>
      <c r="D257" t="s">
        <v>494</v>
      </c>
      <c r="E257" s="1" t="s">
        <v>6</v>
      </c>
      <c r="F257" t="s">
        <v>3095</v>
      </c>
      <c r="G257" t="s">
        <v>3100</v>
      </c>
      <c r="H257" s="1" t="s">
        <v>383</v>
      </c>
      <c r="I257" s="1" t="s">
        <v>292</v>
      </c>
      <c r="J257" s="1">
        <f t="shared" si="12"/>
        <v>42</v>
      </c>
      <c r="K257" s="1">
        <f>VLOOKUP($A257,Parametre!$A$5:$G$29,MATCH($G257,Parametre!$B$4:$G$4,0)+1,FALSE)</f>
        <v>33</v>
      </c>
      <c r="L257" s="3">
        <f t="shared" si="13"/>
        <v>9</v>
      </c>
      <c r="M257" s="4">
        <f>VLOOKUP($A257,Parametre!$A$5:$H$29,8,FALSE)</f>
        <v>1.32</v>
      </c>
      <c r="N257" s="4">
        <f t="shared" si="14"/>
        <v>3104.6400000000003</v>
      </c>
      <c r="O257" s="4" t="s">
        <v>3098</v>
      </c>
      <c r="P257">
        <f>VLOOKUP($G257,Parametre!$K$4:$L$9,2,FALSE)</f>
        <v>230</v>
      </c>
      <c r="Q257" s="4">
        <f t="shared" si="15"/>
        <v>1844.13264</v>
      </c>
    </row>
    <row r="258" spans="1:17" x14ac:dyDescent="0.25">
      <c r="A258" t="s">
        <v>349</v>
      </c>
      <c r="B258" t="s">
        <v>469</v>
      </c>
      <c r="C258" t="s">
        <v>495</v>
      </c>
      <c r="D258" t="s">
        <v>496</v>
      </c>
      <c r="E258" s="1" t="s">
        <v>6</v>
      </c>
      <c r="F258" t="s">
        <v>3095</v>
      </c>
      <c r="G258" t="s">
        <v>3100</v>
      </c>
      <c r="H258" s="1" t="s">
        <v>423</v>
      </c>
      <c r="I258" s="1" t="s">
        <v>333</v>
      </c>
      <c r="J258" s="1">
        <f t="shared" si="12"/>
        <v>36</v>
      </c>
      <c r="K258" s="1">
        <f>VLOOKUP($A258,Parametre!$A$5:$G$29,MATCH($G258,Parametre!$B$4:$G$4,0)+1,FALSE)</f>
        <v>33</v>
      </c>
      <c r="L258" s="3">
        <f t="shared" si="13"/>
        <v>3</v>
      </c>
      <c r="M258" s="4">
        <f>VLOOKUP($A258,Parametre!$A$5:$H$29,8,FALSE)</f>
        <v>1.32</v>
      </c>
      <c r="N258" s="4">
        <f t="shared" si="14"/>
        <v>2661.1200000000003</v>
      </c>
      <c r="O258" s="4" t="s">
        <v>3098</v>
      </c>
      <c r="P258">
        <f>VLOOKUP($G258,Parametre!$K$4:$L$9,2,FALSE)</f>
        <v>230</v>
      </c>
      <c r="Q258" s="4">
        <f t="shared" si="15"/>
        <v>1844.13264</v>
      </c>
    </row>
    <row r="259" spans="1:17" x14ac:dyDescent="0.25">
      <c r="A259" t="s">
        <v>349</v>
      </c>
      <c r="B259" t="s">
        <v>469</v>
      </c>
      <c r="C259" t="s">
        <v>497</v>
      </c>
      <c r="D259" t="s">
        <v>498</v>
      </c>
      <c r="E259" s="1" t="s">
        <v>6</v>
      </c>
      <c r="F259" t="s">
        <v>3095</v>
      </c>
      <c r="G259" t="s">
        <v>3100</v>
      </c>
      <c r="H259" s="1" t="s">
        <v>16</v>
      </c>
      <c r="I259" s="1" t="s">
        <v>37</v>
      </c>
      <c r="J259" s="1">
        <f t="shared" si="12"/>
        <v>19</v>
      </c>
      <c r="K259" s="1">
        <f>VLOOKUP($A259,Parametre!$A$5:$G$29,MATCH($G259,Parametre!$B$4:$G$4,0)+1,FALSE)</f>
        <v>33</v>
      </c>
      <c r="L259" s="3">
        <f t="shared" si="13"/>
        <v>-14</v>
      </c>
      <c r="M259" s="4">
        <f>VLOOKUP($A259,Parametre!$A$5:$H$29,8,FALSE)</f>
        <v>1.32</v>
      </c>
      <c r="N259" s="4">
        <f t="shared" si="14"/>
        <v>1404.48</v>
      </c>
      <c r="O259" s="4" t="s">
        <v>3098</v>
      </c>
      <c r="P259">
        <f>VLOOKUP($G259,Parametre!$K$4:$L$9,2,FALSE)</f>
        <v>230</v>
      </c>
      <c r="Q259" s="4">
        <f t="shared" si="15"/>
        <v>1844.13264</v>
      </c>
    </row>
    <row r="260" spans="1:17" x14ac:dyDescent="0.25">
      <c r="A260" t="s">
        <v>349</v>
      </c>
      <c r="B260" t="s">
        <v>469</v>
      </c>
      <c r="C260" t="s">
        <v>499</v>
      </c>
      <c r="D260" t="s">
        <v>500</v>
      </c>
      <c r="E260" s="1" t="s">
        <v>6</v>
      </c>
      <c r="F260" t="s">
        <v>3095</v>
      </c>
      <c r="G260" t="s">
        <v>3100</v>
      </c>
      <c r="H260" s="1" t="s">
        <v>380</v>
      </c>
      <c r="I260" s="1" t="s">
        <v>383</v>
      </c>
      <c r="J260" s="1">
        <f t="shared" si="12"/>
        <v>37</v>
      </c>
      <c r="K260" s="1">
        <f>VLOOKUP($A260,Parametre!$A$5:$G$29,MATCH($G260,Parametre!$B$4:$G$4,0)+1,FALSE)</f>
        <v>33</v>
      </c>
      <c r="L260" s="3">
        <f t="shared" si="13"/>
        <v>4</v>
      </c>
      <c r="M260" s="4">
        <f>VLOOKUP($A260,Parametre!$A$5:$H$29,8,FALSE)</f>
        <v>1.32</v>
      </c>
      <c r="N260" s="4">
        <f t="shared" si="14"/>
        <v>2735.04</v>
      </c>
      <c r="O260" s="4" t="s">
        <v>3098</v>
      </c>
      <c r="P260">
        <f>VLOOKUP($G260,Parametre!$K$4:$L$9,2,FALSE)</f>
        <v>230</v>
      </c>
      <c r="Q260" s="4">
        <f t="shared" si="15"/>
        <v>1844.13264</v>
      </c>
    </row>
    <row r="261" spans="1:17" x14ac:dyDescent="0.25">
      <c r="A261" t="s">
        <v>349</v>
      </c>
      <c r="B261" t="s">
        <v>469</v>
      </c>
      <c r="C261" t="s">
        <v>501</v>
      </c>
      <c r="D261" t="s">
        <v>502</v>
      </c>
      <c r="E261" s="1" t="s">
        <v>8</v>
      </c>
      <c r="F261" t="s">
        <v>3095</v>
      </c>
      <c r="G261" t="s">
        <v>3100</v>
      </c>
      <c r="H261" s="1" t="s">
        <v>317</v>
      </c>
      <c r="I261" s="1" t="s">
        <v>292</v>
      </c>
      <c r="J261" s="1">
        <f t="shared" si="12"/>
        <v>43</v>
      </c>
      <c r="K261" s="1">
        <f>VLOOKUP($A261,Parametre!$A$5:$G$29,MATCH($G261,Parametre!$B$4:$G$4,0)+1,FALSE)</f>
        <v>33</v>
      </c>
      <c r="L261" s="3">
        <f t="shared" si="13"/>
        <v>10</v>
      </c>
      <c r="M261" s="4">
        <f>VLOOKUP($A261,Parametre!$A$5:$H$29,8,FALSE)</f>
        <v>1.32</v>
      </c>
      <c r="N261" s="4">
        <f t="shared" si="14"/>
        <v>3973.2000000000003</v>
      </c>
      <c r="O261" s="4" t="s">
        <v>3098</v>
      </c>
      <c r="P261">
        <f>VLOOKUP($G261,Parametre!$K$4:$L$9,2,FALSE)</f>
        <v>230</v>
      </c>
      <c r="Q261" s="4">
        <f t="shared" si="15"/>
        <v>2305.1658000000002</v>
      </c>
    </row>
    <row r="262" spans="1:17" x14ac:dyDescent="0.25">
      <c r="A262" t="s">
        <v>349</v>
      </c>
      <c r="B262" t="s">
        <v>469</v>
      </c>
      <c r="C262" t="s">
        <v>503</v>
      </c>
      <c r="D262" t="s">
        <v>504</v>
      </c>
      <c r="E262" s="1" t="s">
        <v>8</v>
      </c>
      <c r="F262" t="s">
        <v>3095</v>
      </c>
      <c r="G262" t="s">
        <v>3100</v>
      </c>
      <c r="H262" s="1" t="s">
        <v>7</v>
      </c>
      <c r="I262" s="1" t="s">
        <v>7</v>
      </c>
      <c r="J262" s="1">
        <f t="shared" ref="J262:J325" si="16">H262+I262</f>
        <v>28</v>
      </c>
      <c r="K262" s="1">
        <f>VLOOKUP($A262,Parametre!$A$5:$G$29,MATCH($G262,Parametre!$B$4:$G$4,0)+1,FALSE)</f>
        <v>33</v>
      </c>
      <c r="L262" s="3">
        <f t="shared" ref="L262:L325" si="17">J262-K262</f>
        <v>-5</v>
      </c>
      <c r="M262" s="4">
        <f>VLOOKUP($A262,Parametre!$A$5:$H$29,8,FALSE)</f>
        <v>1.32</v>
      </c>
      <c r="N262" s="4">
        <f t="shared" ref="N262:N325" si="18">IF(O262="Evet",E262*14*J262*M262,0)</f>
        <v>2587.2000000000003</v>
      </c>
      <c r="O262" s="4" t="s">
        <v>3098</v>
      </c>
      <c r="P262">
        <f>VLOOKUP($G262,Parametre!$K$4:$L$9,2,FALSE)</f>
        <v>230</v>
      </c>
      <c r="Q262" s="4">
        <f t="shared" ref="Q262:Q325" si="19">IF(O262="Evet",E262*14*P262*0.071589*2,0)</f>
        <v>2305.1658000000002</v>
      </c>
    </row>
    <row r="263" spans="1:17" x14ac:dyDescent="0.25">
      <c r="A263" t="s">
        <v>349</v>
      </c>
      <c r="B263" t="s">
        <v>469</v>
      </c>
      <c r="C263" t="s">
        <v>505</v>
      </c>
      <c r="D263" t="s">
        <v>506</v>
      </c>
      <c r="E263" s="1" t="s">
        <v>13</v>
      </c>
      <c r="F263" t="s">
        <v>3095</v>
      </c>
      <c r="G263" t="s">
        <v>3100</v>
      </c>
      <c r="H263" s="1" t="s">
        <v>380</v>
      </c>
      <c r="I263" s="1" t="s">
        <v>380</v>
      </c>
      <c r="J263" s="1">
        <f t="shared" si="16"/>
        <v>44</v>
      </c>
      <c r="K263" s="1">
        <f>VLOOKUP($A263,Parametre!$A$5:$G$29,MATCH($G263,Parametre!$B$4:$G$4,0)+1,FALSE)</f>
        <v>33</v>
      </c>
      <c r="L263" s="3">
        <f t="shared" si="17"/>
        <v>11</v>
      </c>
      <c r="M263" s="4">
        <f>VLOOKUP($A263,Parametre!$A$5:$H$29,8,FALSE)</f>
        <v>1.32</v>
      </c>
      <c r="N263" s="4">
        <f t="shared" si="18"/>
        <v>2439.36</v>
      </c>
      <c r="O263" s="4" t="s">
        <v>3098</v>
      </c>
      <c r="P263">
        <f>VLOOKUP($G263,Parametre!$K$4:$L$9,2,FALSE)</f>
        <v>230</v>
      </c>
      <c r="Q263" s="4">
        <f t="shared" si="19"/>
        <v>1383.0994800000001</v>
      </c>
    </row>
    <row r="264" spans="1:17" x14ac:dyDescent="0.25">
      <c r="A264" t="s">
        <v>349</v>
      </c>
      <c r="B264" t="s">
        <v>469</v>
      </c>
      <c r="C264" t="s">
        <v>507</v>
      </c>
      <c r="D264" t="s">
        <v>508</v>
      </c>
      <c r="E264" s="1" t="s">
        <v>6</v>
      </c>
      <c r="F264" t="s">
        <v>3095</v>
      </c>
      <c r="G264" t="s">
        <v>3100</v>
      </c>
      <c r="H264" s="1" t="s">
        <v>317</v>
      </c>
      <c r="I264" s="1" t="s">
        <v>199</v>
      </c>
      <c r="J264" s="1">
        <f t="shared" si="16"/>
        <v>29</v>
      </c>
      <c r="K264" s="1">
        <f>VLOOKUP($A264,Parametre!$A$5:$G$29,MATCH($G264,Parametre!$B$4:$G$4,0)+1,FALSE)</f>
        <v>33</v>
      </c>
      <c r="L264" s="3">
        <f t="shared" si="17"/>
        <v>-4</v>
      </c>
      <c r="M264" s="4">
        <f>VLOOKUP($A264,Parametre!$A$5:$H$29,8,FALSE)</f>
        <v>1.32</v>
      </c>
      <c r="N264" s="4">
        <f t="shared" si="18"/>
        <v>2143.6800000000003</v>
      </c>
      <c r="O264" s="4" t="s">
        <v>3098</v>
      </c>
      <c r="P264">
        <f>VLOOKUP($G264,Parametre!$K$4:$L$9,2,FALSE)</f>
        <v>230</v>
      </c>
      <c r="Q264" s="4">
        <f t="shared" si="19"/>
        <v>1844.13264</v>
      </c>
    </row>
    <row r="265" spans="1:17" x14ac:dyDescent="0.25">
      <c r="A265" t="s">
        <v>349</v>
      </c>
      <c r="B265" t="s">
        <v>469</v>
      </c>
      <c r="C265" t="s">
        <v>509</v>
      </c>
      <c r="D265" t="s">
        <v>510</v>
      </c>
      <c r="E265" s="1" t="s">
        <v>6</v>
      </c>
      <c r="F265" t="s">
        <v>3095</v>
      </c>
      <c r="G265" t="s">
        <v>3100</v>
      </c>
      <c r="H265" s="1" t="s">
        <v>423</v>
      </c>
      <c r="I265" s="1" t="s">
        <v>123</v>
      </c>
      <c r="J265" s="1">
        <f t="shared" si="16"/>
        <v>29</v>
      </c>
      <c r="K265" s="1">
        <f>VLOOKUP($A265,Parametre!$A$5:$G$29,MATCH($G265,Parametre!$B$4:$G$4,0)+1,FALSE)</f>
        <v>33</v>
      </c>
      <c r="L265" s="3">
        <f t="shared" si="17"/>
        <v>-4</v>
      </c>
      <c r="M265" s="4">
        <f>VLOOKUP($A265,Parametre!$A$5:$H$29,8,FALSE)</f>
        <v>1.32</v>
      </c>
      <c r="N265" s="4">
        <f t="shared" si="18"/>
        <v>2143.6800000000003</v>
      </c>
      <c r="O265" s="4" t="s">
        <v>3098</v>
      </c>
      <c r="P265">
        <f>VLOOKUP($G265,Parametre!$K$4:$L$9,2,FALSE)</f>
        <v>230</v>
      </c>
      <c r="Q265" s="4">
        <f t="shared" si="19"/>
        <v>1844.13264</v>
      </c>
    </row>
    <row r="266" spans="1:17" x14ac:dyDescent="0.25">
      <c r="A266" t="s">
        <v>349</v>
      </c>
      <c r="B266" t="s">
        <v>469</v>
      </c>
      <c r="C266" t="s">
        <v>511</v>
      </c>
      <c r="D266" t="s">
        <v>512</v>
      </c>
      <c r="E266" s="1" t="s">
        <v>11</v>
      </c>
      <c r="F266" t="s">
        <v>3095</v>
      </c>
      <c r="G266" t="s">
        <v>3100</v>
      </c>
      <c r="H266" s="1" t="s">
        <v>317</v>
      </c>
      <c r="I266" s="1" t="s">
        <v>8</v>
      </c>
      <c r="J266" s="1">
        <f t="shared" si="16"/>
        <v>21</v>
      </c>
      <c r="K266" s="1">
        <f>VLOOKUP($A266,Parametre!$A$5:$G$29,MATCH($G266,Parametre!$B$4:$G$4,0)+1,FALSE)</f>
        <v>33</v>
      </c>
      <c r="L266" s="3">
        <f t="shared" si="17"/>
        <v>-12</v>
      </c>
      <c r="M266" s="4">
        <f>VLOOKUP($A266,Parametre!$A$5:$H$29,8,FALSE)</f>
        <v>1.32</v>
      </c>
      <c r="N266" s="4">
        <f t="shared" si="18"/>
        <v>776.16000000000008</v>
      </c>
      <c r="O266" s="4" t="s">
        <v>3098</v>
      </c>
      <c r="P266">
        <f>VLOOKUP($G266,Parametre!$K$4:$L$9,2,FALSE)</f>
        <v>230</v>
      </c>
      <c r="Q266" s="4">
        <f t="shared" si="19"/>
        <v>922.06632000000002</v>
      </c>
    </row>
    <row r="267" spans="1:17" x14ac:dyDescent="0.25">
      <c r="A267" t="s">
        <v>349</v>
      </c>
      <c r="B267" t="s">
        <v>469</v>
      </c>
      <c r="C267" t="s">
        <v>513</v>
      </c>
      <c r="D267" t="s">
        <v>514</v>
      </c>
      <c r="E267" s="1" t="s">
        <v>11</v>
      </c>
      <c r="F267" t="s">
        <v>3095</v>
      </c>
      <c r="G267" t="s">
        <v>3100</v>
      </c>
      <c r="H267" s="1" t="s">
        <v>317</v>
      </c>
      <c r="I267" s="1" t="s">
        <v>19</v>
      </c>
      <c r="J267" s="1">
        <f t="shared" si="16"/>
        <v>27</v>
      </c>
      <c r="K267" s="1">
        <f>VLOOKUP($A267,Parametre!$A$5:$G$29,MATCH($G267,Parametre!$B$4:$G$4,0)+1,FALSE)</f>
        <v>33</v>
      </c>
      <c r="L267" s="3">
        <f t="shared" si="17"/>
        <v>-6</v>
      </c>
      <c r="M267" s="4">
        <f>VLOOKUP($A267,Parametre!$A$5:$H$29,8,FALSE)</f>
        <v>1.32</v>
      </c>
      <c r="N267" s="4">
        <f t="shared" si="18"/>
        <v>997.92000000000007</v>
      </c>
      <c r="O267" s="4" t="s">
        <v>3098</v>
      </c>
      <c r="P267">
        <f>VLOOKUP($G267,Parametre!$K$4:$L$9,2,FALSE)</f>
        <v>230</v>
      </c>
      <c r="Q267" s="4">
        <f t="shared" si="19"/>
        <v>922.06632000000002</v>
      </c>
    </row>
    <row r="268" spans="1:17" x14ac:dyDescent="0.25">
      <c r="A268" t="s">
        <v>349</v>
      </c>
      <c r="B268" t="s">
        <v>515</v>
      </c>
      <c r="C268" t="s">
        <v>516</v>
      </c>
      <c r="D268" t="s">
        <v>476</v>
      </c>
      <c r="E268" s="1" t="s">
        <v>22</v>
      </c>
      <c r="F268" t="s">
        <v>3095</v>
      </c>
      <c r="G268" t="s">
        <v>3100</v>
      </c>
      <c r="H268" s="1" t="s">
        <v>517</v>
      </c>
      <c r="I268" s="1" t="s">
        <v>518</v>
      </c>
      <c r="J268" s="1">
        <f t="shared" si="16"/>
        <v>81</v>
      </c>
      <c r="K268" s="1">
        <f>VLOOKUP($A268,Parametre!$A$5:$G$29,MATCH($G268,Parametre!$B$4:$G$4,0)+1,FALSE)</f>
        <v>33</v>
      </c>
      <c r="L268" s="3">
        <f t="shared" si="17"/>
        <v>48</v>
      </c>
      <c r="M268" s="4">
        <f>VLOOKUP($A268,Parametre!$A$5:$H$29,8,FALSE)</f>
        <v>1.32</v>
      </c>
      <c r="N268" s="4">
        <f t="shared" si="18"/>
        <v>8981.2800000000007</v>
      </c>
      <c r="O268" s="4" t="s">
        <v>3098</v>
      </c>
      <c r="P268">
        <f>VLOOKUP($G268,Parametre!$K$4:$L$9,2,FALSE)</f>
        <v>230</v>
      </c>
      <c r="Q268" s="4">
        <f t="shared" si="19"/>
        <v>2766.1989600000002</v>
      </c>
    </row>
    <row r="269" spans="1:17" x14ac:dyDescent="0.25">
      <c r="A269" t="s">
        <v>349</v>
      </c>
      <c r="B269" t="s">
        <v>515</v>
      </c>
      <c r="C269" t="s">
        <v>519</v>
      </c>
      <c r="D269" t="s">
        <v>478</v>
      </c>
      <c r="E269" s="1" t="s">
        <v>22</v>
      </c>
      <c r="F269" t="s">
        <v>3095</v>
      </c>
      <c r="G269" t="s">
        <v>3100</v>
      </c>
      <c r="H269" s="1" t="s">
        <v>199</v>
      </c>
      <c r="I269" s="1" t="s">
        <v>472</v>
      </c>
      <c r="J269" s="1">
        <f t="shared" si="16"/>
        <v>33</v>
      </c>
      <c r="K269" s="1">
        <f>VLOOKUP($A269,Parametre!$A$5:$G$29,MATCH($G269,Parametre!$B$4:$G$4,0)+1,FALSE)</f>
        <v>33</v>
      </c>
      <c r="L269" s="3">
        <f t="shared" si="17"/>
        <v>0</v>
      </c>
      <c r="M269" s="4">
        <f>VLOOKUP($A269,Parametre!$A$5:$H$29,8,FALSE)</f>
        <v>1.32</v>
      </c>
      <c r="N269" s="4">
        <f t="shared" si="18"/>
        <v>3659.04</v>
      </c>
      <c r="O269" s="4" t="s">
        <v>3098</v>
      </c>
      <c r="P269">
        <f>VLOOKUP($G269,Parametre!$K$4:$L$9,2,FALSE)</f>
        <v>230</v>
      </c>
      <c r="Q269" s="4">
        <f t="shared" si="19"/>
        <v>2766.1989600000002</v>
      </c>
    </row>
    <row r="270" spans="1:17" x14ac:dyDescent="0.25">
      <c r="A270" t="s">
        <v>349</v>
      </c>
      <c r="B270" t="s">
        <v>515</v>
      </c>
      <c r="C270" t="s">
        <v>520</v>
      </c>
      <c r="D270" t="s">
        <v>521</v>
      </c>
      <c r="E270" s="1" t="s">
        <v>22</v>
      </c>
      <c r="F270" t="s">
        <v>3095</v>
      </c>
      <c r="G270" t="s">
        <v>3100</v>
      </c>
      <c r="H270" s="1" t="s">
        <v>326</v>
      </c>
      <c r="I270" s="1" t="s">
        <v>392</v>
      </c>
      <c r="J270" s="1">
        <f t="shared" si="16"/>
        <v>47</v>
      </c>
      <c r="K270" s="1">
        <f>VLOOKUP($A270,Parametre!$A$5:$G$29,MATCH($G270,Parametre!$B$4:$G$4,0)+1,FALSE)</f>
        <v>33</v>
      </c>
      <c r="L270" s="3">
        <f t="shared" si="17"/>
        <v>14</v>
      </c>
      <c r="M270" s="4">
        <f>VLOOKUP($A270,Parametre!$A$5:$H$29,8,FALSE)</f>
        <v>1.32</v>
      </c>
      <c r="N270" s="4">
        <f t="shared" si="18"/>
        <v>5211.3600000000006</v>
      </c>
      <c r="O270" s="4" t="s">
        <v>3098</v>
      </c>
      <c r="P270">
        <f>VLOOKUP($G270,Parametre!$K$4:$L$9,2,FALSE)</f>
        <v>230</v>
      </c>
      <c r="Q270" s="4">
        <f t="shared" si="19"/>
        <v>2766.1989600000002</v>
      </c>
    </row>
    <row r="271" spans="1:17" x14ac:dyDescent="0.25">
      <c r="A271" t="s">
        <v>349</v>
      </c>
      <c r="B271" t="s">
        <v>515</v>
      </c>
      <c r="C271" t="s">
        <v>522</v>
      </c>
      <c r="D271" t="s">
        <v>523</v>
      </c>
      <c r="E271" s="1" t="s">
        <v>6</v>
      </c>
      <c r="F271" t="s">
        <v>3095</v>
      </c>
      <c r="G271" t="s">
        <v>3100</v>
      </c>
      <c r="H271" s="1" t="s">
        <v>199</v>
      </c>
      <c r="I271" s="1" t="s">
        <v>383</v>
      </c>
      <c r="J271" s="1">
        <f t="shared" si="16"/>
        <v>28</v>
      </c>
      <c r="K271" s="1">
        <f>VLOOKUP($A271,Parametre!$A$5:$G$29,MATCH($G271,Parametre!$B$4:$G$4,0)+1,FALSE)</f>
        <v>33</v>
      </c>
      <c r="L271" s="3">
        <f t="shared" si="17"/>
        <v>-5</v>
      </c>
      <c r="M271" s="4">
        <f>VLOOKUP($A271,Parametre!$A$5:$H$29,8,FALSE)</f>
        <v>1.32</v>
      </c>
      <c r="N271" s="4">
        <f t="shared" si="18"/>
        <v>2069.7600000000002</v>
      </c>
      <c r="O271" s="4" t="s">
        <v>3098</v>
      </c>
      <c r="P271">
        <f>VLOOKUP($G271,Parametre!$K$4:$L$9,2,FALSE)</f>
        <v>230</v>
      </c>
      <c r="Q271" s="4">
        <f t="shared" si="19"/>
        <v>1844.13264</v>
      </c>
    </row>
    <row r="272" spans="1:17" x14ac:dyDescent="0.25">
      <c r="A272" t="s">
        <v>349</v>
      </c>
      <c r="B272" t="s">
        <v>515</v>
      </c>
      <c r="C272" t="s">
        <v>524</v>
      </c>
      <c r="D272" t="s">
        <v>525</v>
      </c>
      <c r="E272" s="1" t="s">
        <v>6</v>
      </c>
      <c r="F272" t="s">
        <v>3095</v>
      </c>
      <c r="G272" t="s">
        <v>3100</v>
      </c>
      <c r="H272" s="1" t="s">
        <v>326</v>
      </c>
      <c r="I272" s="1" t="s">
        <v>324</v>
      </c>
      <c r="J272" s="1">
        <f t="shared" si="16"/>
        <v>50</v>
      </c>
      <c r="K272" s="1">
        <f>VLOOKUP($A272,Parametre!$A$5:$G$29,MATCH($G272,Parametre!$B$4:$G$4,0)+1,FALSE)</f>
        <v>33</v>
      </c>
      <c r="L272" s="3">
        <f t="shared" si="17"/>
        <v>17</v>
      </c>
      <c r="M272" s="4">
        <f>VLOOKUP($A272,Parametre!$A$5:$H$29,8,FALSE)</f>
        <v>1.32</v>
      </c>
      <c r="N272" s="4">
        <f t="shared" si="18"/>
        <v>3696</v>
      </c>
      <c r="O272" s="4" t="s">
        <v>3098</v>
      </c>
      <c r="P272">
        <f>VLOOKUP($G272,Parametre!$K$4:$L$9,2,FALSE)</f>
        <v>230</v>
      </c>
      <c r="Q272" s="4">
        <f t="shared" si="19"/>
        <v>1844.13264</v>
      </c>
    </row>
    <row r="273" spans="1:17" x14ac:dyDescent="0.25">
      <c r="A273" t="s">
        <v>349</v>
      </c>
      <c r="B273" t="s">
        <v>515</v>
      </c>
      <c r="C273" t="s">
        <v>526</v>
      </c>
      <c r="D273" t="s">
        <v>527</v>
      </c>
      <c r="E273" s="1" t="s">
        <v>6</v>
      </c>
      <c r="F273" t="s">
        <v>3095</v>
      </c>
      <c r="G273" t="s">
        <v>3100</v>
      </c>
      <c r="H273" s="1" t="s">
        <v>528</v>
      </c>
      <c r="I273" s="1" t="s">
        <v>360</v>
      </c>
      <c r="J273" s="1">
        <f t="shared" si="16"/>
        <v>71</v>
      </c>
      <c r="K273" s="1">
        <f>VLOOKUP($A273,Parametre!$A$5:$G$29,MATCH($G273,Parametre!$B$4:$G$4,0)+1,FALSE)</f>
        <v>33</v>
      </c>
      <c r="L273" s="3">
        <f t="shared" si="17"/>
        <v>38</v>
      </c>
      <c r="M273" s="4">
        <f>VLOOKUP($A273,Parametre!$A$5:$H$29,8,FALSE)</f>
        <v>1.32</v>
      </c>
      <c r="N273" s="4">
        <f t="shared" si="18"/>
        <v>5248.3200000000006</v>
      </c>
      <c r="O273" s="4" t="s">
        <v>3098</v>
      </c>
      <c r="P273">
        <f>VLOOKUP($G273,Parametre!$K$4:$L$9,2,FALSE)</f>
        <v>230</v>
      </c>
      <c r="Q273" s="4">
        <f t="shared" si="19"/>
        <v>1844.13264</v>
      </c>
    </row>
    <row r="274" spans="1:17" x14ac:dyDescent="0.25">
      <c r="A274" t="s">
        <v>349</v>
      </c>
      <c r="B274" t="s">
        <v>515</v>
      </c>
      <c r="C274" t="s">
        <v>493</v>
      </c>
      <c r="D274" t="s">
        <v>494</v>
      </c>
      <c r="E274" s="1" t="s">
        <v>6</v>
      </c>
      <c r="F274" t="s">
        <v>3095</v>
      </c>
      <c r="G274" t="s">
        <v>3100</v>
      </c>
      <c r="H274" s="1" t="s">
        <v>7</v>
      </c>
      <c r="I274" s="1" t="s">
        <v>326</v>
      </c>
      <c r="J274" s="1">
        <f t="shared" si="16"/>
        <v>43</v>
      </c>
      <c r="K274" s="1">
        <f>VLOOKUP($A274,Parametre!$A$5:$G$29,MATCH($G274,Parametre!$B$4:$G$4,0)+1,FALSE)</f>
        <v>33</v>
      </c>
      <c r="L274" s="3">
        <f t="shared" si="17"/>
        <v>10</v>
      </c>
      <c r="M274" s="4">
        <f>VLOOKUP($A274,Parametre!$A$5:$H$29,8,FALSE)</f>
        <v>1.32</v>
      </c>
      <c r="N274" s="4">
        <f t="shared" si="18"/>
        <v>3178.56</v>
      </c>
      <c r="O274" s="4" t="s">
        <v>3098</v>
      </c>
      <c r="P274">
        <f>VLOOKUP($G274,Parametre!$K$4:$L$9,2,FALSE)</f>
        <v>230</v>
      </c>
      <c r="Q274" s="4">
        <f t="shared" si="19"/>
        <v>1844.13264</v>
      </c>
    </row>
    <row r="275" spans="1:17" x14ac:dyDescent="0.25">
      <c r="A275" t="s">
        <v>349</v>
      </c>
      <c r="B275" t="s">
        <v>515</v>
      </c>
      <c r="C275" t="s">
        <v>495</v>
      </c>
      <c r="D275" t="s">
        <v>496</v>
      </c>
      <c r="E275" s="1" t="s">
        <v>6</v>
      </c>
      <c r="F275" t="s">
        <v>3095</v>
      </c>
      <c r="G275" t="s">
        <v>3100</v>
      </c>
      <c r="H275" s="1" t="s">
        <v>383</v>
      </c>
      <c r="I275" s="1" t="s">
        <v>324</v>
      </c>
      <c r="J275" s="1">
        <f t="shared" si="16"/>
        <v>36</v>
      </c>
      <c r="K275" s="1">
        <f>VLOOKUP($A275,Parametre!$A$5:$G$29,MATCH($G275,Parametre!$B$4:$G$4,0)+1,FALSE)</f>
        <v>33</v>
      </c>
      <c r="L275" s="3">
        <f t="shared" si="17"/>
        <v>3</v>
      </c>
      <c r="M275" s="4">
        <f>VLOOKUP($A275,Parametre!$A$5:$H$29,8,FALSE)</f>
        <v>1.32</v>
      </c>
      <c r="N275" s="4">
        <f t="shared" si="18"/>
        <v>2661.1200000000003</v>
      </c>
      <c r="O275" s="4" t="s">
        <v>3098</v>
      </c>
      <c r="P275">
        <f>VLOOKUP($G275,Parametre!$K$4:$L$9,2,FALSE)</f>
        <v>230</v>
      </c>
      <c r="Q275" s="4">
        <f t="shared" si="19"/>
        <v>1844.13264</v>
      </c>
    </row>
    <row r="276" spans="1:17" x14ac:dyDescent="0.25">
      <c r="A276" t="s">
        <v>349</v>
      </c>
      <c r="B276" t="s">
        <v>515</v>
      </c>
      <c r="C276" t="s">
        <v>529</v>
      </c>
      <c r="D276" t="s">
        <v>530</v>
      </c>
      <c r="E276" s="1" t="s">
        <v>13</v>
      </c>
      <c r="F276" t="s">
        <v>3095</v>
      </c>
      <c r="G276" t="s">
        <v>3100</v>
      </c>
      <c r="H276" s="1" t="s">
        <v>8</v>
      </c>
      <c r="I276" s="1" t="s">
        <v>8</v>
      </c>
      <c r="J276" s="1">
        <f t="shared" si="16"/>
        <v>10</v>
      </c>
      <c r="K276" s="1">
        <f>VLOOKUP($A276,Parametre!$A$5:$G$29,MATCH($G276,Parametre!$B$4:$G$4,0)+1,FALSE)</f>
        <v>33</v>
      </c>
      <c r="L276" s="3">
        <f t="shared" si="17"/>
        <v>-23</v>
      </c>
      <c r="M276" s="4">
        <f>VLOOKUP($A276,Parametre!$A$5:$H$29,8,FALSE)</f>
        <v>1.32</v>
      </c>
      <c r="N276" s="4">
        <f t="shared" si="18"/>
        <v>554.4</v>
      </c>
      <c r="O276" s="4" t="s">
        <v>3098</v>
      </c>
      <c r="P276">
        <f>VLOOKUP($G276,Parametre!$K$4:$L$9,2,FALSE)</f>
        <v>230</v>
      </c>
      <c r="Q276" s="4">
        <f t="shared" si="19"/>
        <v>1383.0994800000001</v>
      </c>
    </row>
    <row r="277" spans="1:17" x14ac:dyDescent="0.25">
      <c r="A277" t="s">
        <v>349</v>
      </c>
      <c r="B277" t="s">
        <v>515</v>
      </c>
      <c r="C277" t="s">
        <v>531</v>
      </c>
      <c r="D277" t="s">
        <v>532</v>
      </c>
      <c r="E277" s="1" t="s">
        <v>6</v>
      </c>
      <c r="F277" t="s">
        <v>3095</v>
      </c>
      <c r="G277" t="s">
        <v>3100</v>
      </c>
      <c r="H277" s="1" t="s">
        <v>533</v>
      </c>
      <c r="I277" s="1" t="s">
        <v>392</v>
      </c>
      <c r="J277" s="1">
        <f t="shared" si="16"/>
        <v>67</v>
      </c>
      <c r="K277" s="1">
        <f>VLOOKUP($A277,Parametre!$A$5:$G$29,MATCH($G277,Parametre!$B$4:$G$4,0)+1,FALSE)</f>
        <v>33</v>
      </c>
      <c r="L277" s="3">
        <f t="shared" si="17"/>
        <v>34</v>
      </c>
      <c r="M277" s="4">
        <f>VLOOKUP($A277,Parametre!$A$5:$H$29,8,FALSE)</f>
        <v>1.32</v>
      </c>
      <c r="N277" s="4">
        <f t="shared" si="18"/>
        <v>4952.6400000000003</v>
      </c>
      <c r="O277" s="4" t="s">
        <v>3098</v>
      </c>
      <c r="P277">
        <f>VLOOKUP($G277,Parametre!$K$4:$L$9,2,FALSE)</f>
        <v>230</v>
      </c>
      <c r="Q277" s="4">
        <f t="shared" si="19"/>
        <v>1844.13264</v>
      </c>
    </row>
    <row r="278" spans="1:17" x14ac:dyDescent="0.25">
      <c r="A278" t="s">
        <v>349</v>
      </c>
      <c r="B278" t="s">
        <v>515</v>
      </c>
      <c r="C278" t="s">
        <v>534</v>
      </c>
      <c r="D278" t="s">
        <v>535</v>
      </c>
      <c r="E278" s="1" t="s">
        <v>6</v>
      </c>
      <c r="F278" t="s">
        <v>3095</v>
      </c>
      <c r="G278" t="s">
        <v>3100</v>
      </c>
      <c r="H278" s="1" t="s">
        <v>357</v>
      </c>
      <c r="I278" s="1" t="s">
        <v>344</v>
      </c>
      <c r="J278" s="1">
        <f t="shared" si="16"/>
        <v>62</v>
      </c>
      <c r="K278" s="1">
        <f>VLOOKUP($A278,Parametre!$A$5:$G$29,MATCH($G278,Parametre!$B$4:$G$4,0)+1,FALSE)</f>
        <v>33</v>
      </c>
      <c r="L278" s="3">
        <f t="shared" si="17"/>
        <v>29</v>
      </c>
      <c r="M278" s="4">
        <f>VLOOKUP($A278,Parametre!$A$5:$H$29,8,FALSE)</f>
        <v>1.32</v>
      </c>
      <c r="N278" s="4">
        <f t="shared" si="18"/>
        <v>4583.04</v>
      </c>
      <c r="O278" s="4" t="s">
        <v>3098</v>
      </c>
      <c r="P278">
        <f>VLOOKUP($G278,Parametre!$K$4:$L$9,2,FALSE)</f>
        <v>230</v>
      </c>
      <c r="Q278" s="4">
        <f t="shared" si="19"/>
        <v>1844.13264</v>
      </c>
    </row>
    <row r="279" spans="1:17" x14ac:dyDescent="0.25">
      <c r="A279" t="s">
        <v>349</v>
      </c>
      <c r="B279" t="s">
        <v>515</v>
      </c>
      <c r="C279" t="s">
        <v>536</v>
      </c>
      <c r="D279" t="s">
        <v>537</v>
      </c>
      <c r="E279" s="1" t="s">
        <v>13</v>
      </c>
      <c r="F279" t="s">
        <v>3095</v>
      </c>
      <c r="G279" t="s">
        <v>3100</v>
      </c>
      <c r="H279" s="1" t="s">
        <v>11</v>
      </c>
      <c r="I279" s="1" t="s">
        <v>23</v>
      </c>
      <c r="J279" s="1">
        <f t="shared" si="16"/>
        <v>2</v>
      </c>
      <c r="K279" s="1">
        <f>VLOOKUP($A279,Parametre!$A$5:$G$29,MATCH($G279,Parametre!$B$4:$G$4,0)+1,FALSE)</f>
        <v>33</v>
      </c>
      <c r="L279" s="3">
        <f t="shared" si="17"/>
        <v>-31</v>
      </c>
      <c r="M279" s="4">
        <f>VLOOKUP($A279,Parametre!$A$5:$H$29,8,FALSE)</f>
        <v>1.32</v>
      </c>
      <c r="N279" s="4">
        <f t="shared" si="18"/>
        <v>110.88000000000001</v>
      </c>
      <c r="O279" s="4" t="s">
        <v>3098</v>
      </c>
      <c r="P279">
        <f>VLOOKUP($G279,Parametre!$K$4:$L$9,2,FALSE)</f>
        <v>230</v>
      </c>
      <c r="Q279" s="4">
        <f t="shared" si="19"/>
        <v>1383.0994800000001</v>
      </c>
    </row>
    <row r="280" spans="1:17" x14ac:dyDescent="0.25">
      <c r="A280" t="s">
        <v>349</v>
      </c>
      <c r="B280" t="s">
        <v>515</v>
      </c>
      <c r="C280" t="s">
        <v>538</v>
      </c>
      <c r="D280" t="s">
        <v>539</v>
      </c>
      <c r="E280" s="1" t="s">
        <v>13</v>
      </c>
      <c r="F280" t="s">
        <v>3095</v>
      </c>
      <c r="G280" t="s">
        <v>3100</v>
      </c>
      <c r="H280" s="1" t="s">
        <v>6</v>
      </c>
      <c r="I280" s="1" t="s">
        <v>6</v>
      </c>
      <c r="J280" s="1">
        <f t="shared" si="16"/>
        <v>8</v>
      </c>
      <c r="K280" s="1">
        <f>VLOOKUP($A280,Parametre!$A$5:$G$29,MATCH($G280,Parametre!$B$4:$G$4,0)+1,FALSE)</f>
        <v>33</v>
      </c>
      <c r="L280" s="3">
        <f t="shared" si="17"/>
        <v>-25</v>
      </c>
      <c r="M280" s="4">
        <f>VLOOKUP($A280,Parametre!$A$5:$H$29,8,FALSE)</f>
        <v>1.32</v>
      </c>
      <c r="N280" s="4">
        <f t="shared" si="18"/>
        <v>443.52000000000004</v>
      </c>
      <c r="O280" s="4" t="s">
        <v>3098</v>
      </c>
      <c r="P280">
        <f>VLOOKUP($G280,Parametre!$K$4:$L$9,2,FALSE)</f>
        <v>230</v>
      </c>
      <c r="Q280" s="4">
        <f t="shared" si="19"/>
        <v>1383.0994800000001</v>
      </c>
    </row>
    <row r="281" spans="1:17" x14ac:dyDescent="0.25">
      <c r="A281" t="s">
        <v>349</v>
      </c>
      <c r="B281" t="s">
        <v>515</v>
      </c>
      <c r="C281" t="s">
        <v>540</v>
      </c>
      <c r="D281" t="s">
        <v>541</v>
      </c>
      <c r="E281" s="1" t="s">
        <v>6</v>
      </c>
      <c r="F281" t="s">
        <v>3095</v>
      </c>
      <c r="G281" t="s">
        <v>3100</v>
      </c>
      <c r="H281" s="1" t="s">
        <v>7</v>
      </c>
      <c r="I281" s="1" t="s">
        <v>37</v>
      </c>
      <c r="J281" s="1">
        <f t="shared" si="16"/>
        <v>26</v>
      </c>
      <c r="K281" s="1">
        <f>VLOOKUP($A281,Parametre!$A$5:$G$29,MATCH($G281,Parametre!$B$4:$G$4,0)+1,FALSE)</f>
        <v>33</v>
      </c>
      <c r="L281" s="3">
        <f t="shared" si="17"/>
        <v>-7</v>
      </c>
      <c r="M281" s="4">
        <f>VLOOKUP($A281,Parametre!$A$5:$H$29,8,FALSE)</f>
        <v>1.32</v>
      </c>
      <c r="N281" s="4">
        <f t="shared" si="18"/>
        <v>1921.92</v>
      </c>
      <c r="O281" s="4" t="s">
        <v>3098</v>
      </c>
      <c r="P281">
        <f>VLOOKUP($G281,Parametre!$K$4:$L$9,2,FALSE)</f>
        <v>230</v>
      </c>
      <c r="Q281" s="4">
        <f t="shared" si="19"/>
        <v>1844.13264</v>
      </c>
    </row>
    <row r="282" spans="1:17" x14ac:dyDescent="0.25">
      <c r="A282" t="s">
        <v>349</v>
      </c>
      <c r="B282" t="s">
        <v>515</v>
      </c>
      <c r="C282" t="s">
        <v>542</v>
      </c>
      <c r="D282" t="s">
        <v>543</v>
      </c>
      <c r="E282" s="1" t="s">
        <v>6</v>
      </c>
      <c r="F282" t="s">
        <v>3095</v>
      </c>
      <c r="G282" t="s">
        <v>3100</v>
      </c>
      <c r="H282" s="1" t="s">
        <v>32</v>
      </c>
      <c r="I282" s="1" t="s">
        <v>392</v>
      </c>
      <c r="J282" s="1">
        <f t="shared" si="16"/>
        <v>26</v>
      </c>
      <c r="K282" s="1">
        <f>VLOOKUP($A282,Parametre!$A$5:$G$29,MATCH($G282,Parametre!$B$4:$G$4,0)+1,FALSE)</f>
        <v>33</v>
      </c>
      <c r="L282" s="3">
        <f t="shared" si="17"/>
        <v>-7</v>
      </c>
      <c r="M282" s="4">
        <f>VLOOKUP($A282,Parametre!$A$5:$H$29,8,FALSE)</f>
        <v>1.32</v>
      </c>
      <c r="N282" s="4">
        <f t="shared" si="18"/>
        <v>1921.92</v>
      </c>
      <c r="O282" s="4" t="s">
        <v>3098</v>
      </c>
      <c r="P282">
        <f>VLOOKUP($G282,Parametre!$K$4:$L$9,2,FALSE)</f>
        <v>230</v>
      </c>
      <c r="Q282" s="4">
        <f t="shared" si="19"/>
        <v>1844.13264</v>
      </c>
    </row>
    <row r="283" spans="1:17" x14ac:dyDescent="0.25">
      <c r="A283" t="s">
        <v>349</v>
      </c>
      <c r="B283" t="s">
        <v>515</v>
      </c>
      <c r="C283" t="s">
        <v>544</v>
      </c>
      <c r="D283" t="s">
        <v>545</v>
      </c>
      <c r="E283" s="1" t="s">
        <v>6</v>
      </c>
      <c r="F283" t="s">
        <v>3095</v>
      </c>
      <c r="G283" t="s">
        <v>3100</v>
      </c>
      <c r="H283" s="1" t="s">
        <v>546</v>
      </c>
      <c r="I283" s="1" t="s">
        <v>517</v>
      </c>
      <c r="J283" s="1">
        <f t="shared" si="16"/>
        <v>68</v>
      </c>
      <c r="K283" s="1">
        <f>VLOOKUP($A283,Parametre!$A$5:$G$29,MATCH($G283,Parametre!$B$4:$G$4,0)+1,FALSE)</f>
        <v>33</v>
      </c>
      <c r="L283" s="3">
        <f t="shared" si="17"/>
        <v>35</v>
      </c>
      <c r="M283" s="4">
        <f>VLOOKUP($A283,Parametre!$A$5:$H$29,8,FALSE)</f>
        <v>1.32</v>
      </c>
      <c r="N283" s="4">
        <f t="shared" si="18"/>
        <v>5026.5600000000004</v>
      </c>
      <c r="O283" s="4" t="s">
        <v>3098</v>
      </c>
      <c r="P283">
        <f>VLOOKUP($G283,Parametre!$K$4:$L$9,2,FALSE)</f>
        <v>230</v>
      </c>
      <c r="Q283" s="4">
        <f t="shared" si="19"/>
        <v>1844.13264</v>
      </c>
    </row>
    <row r="284" spans="1:17" x14ac:dyDescent="0.25">
      <c r="A284" t="s">
        <v>349</v>
      </c>
      <c r="B284" t="s">
        <v>515</v>
      </c>
      <c r="C284" t="s">
        <v>547</v>
      </c>
      <c r="D284" t="s">
        <v>548</v>
      </c>
      <c r="E284" s="1" t="s">
        <v>6</v>
      </c>
      <c r="F284" t="s">
        <v>3095</v>
      </c>
      <c r="G284" t="s">
        <v>3100</v>
      </c>
      <c r="H284" s="1" t="s">
        <v>416</v>
      </c>
      <c r="I284" s="1" t="s">
        <v>43</v>
      </c>
      <c r="J284" s="1">
        <f t="shared" si="16"/>
        <v>56</v>
      </c>
      <c r="K284" s="1">
        <f>VLOOKUP($A284,Parametre!$A$5:$G$29,MATCH($G284,Parametre!$B$4:$G$4,0)+1,FALSE)</f>
        <v>33</v>
      </c>
      <c r="L284" s="3">
        <f t="shared" si="17"/>
        <v>23</v>
      </c>
      <c r="M284" s="4">
        <f>VLOOKUP($A284,Parametre!$A$5:$H$29,8,FALSE)</f>
        <v>1.32</v>
      </c>
      <c r="N284" s="4">
        <f t="shared" si="18"/>
        <v>4139.5200000000004</v>
      </c>
      <c r="O284" s="4" t="s">
        <v>3098</v>
      </c>
      <c r="P284">
        <f>VLOOKUP($G284,Parametre!$K$4:$L$9,2,FALSE)</f>
        <v>230</v>
      </c>
      <c r="Q284" s="4">
        <f t="shared" si="19"/>
        <v>1844.13264</v>
      </c>
    </row>
    <row r="285" spans="1:17" x14ac:dyDescent="0.25">
      <c r="A285" t="s">
        <v>349</v>
      </c>
      <c r="B285" t="s">
        <v>515</v>
      </c>
      <c r="C285" t="s">
        <v>549</v>
      </c>
      <c r="D285" t="s">
        <v>550</v>
      </c>
      <c r="E285" s="1" t="s">
        <v>13</v>
      </c>
      <c r="F285" t="s">
        <v>3095</v>
      </c>
      <c r="G285" t="s">
        <v>3100</v>
      </c>
      <c r="H285" s="1" t="s">
        <v>46</v>
      </c>
      <c r="I285" s="1" t="s">
        <v>16</v>
      </c>
      <c r="J285" s="1">
        <f t="shared" si="16"/>
        <v>8</v>
      </c>
      <c r="K285" s="1">
        <f>VLOOKUP($A285,Parametre!$A$5:$G$29,MATCH($G285,Parametre!$B$4:$G$4,0)+1,FALSE)</f>
        <v>33</v>
      </c>
      <c r="L285" s="3">
        <f t="shared" si="17"/>
        <v>-25</v>
      </c>
      <c r="M285" s="4">
        <f>VLOOKUP($A285,Parametre!$A$5:$H$29,8,FALSE)</f>
        <v>1.32</v>
      </c>
      <c r="N285" s="4">
        <f t="shared" si="18"/>
        <v>443.52000000000004</v>
      </c>
      <c r="O285" s="4" t="s">
        <v>3098</v>
      </c>
      <c r="P285">
        <f>VLOOKUP($G285,Parametre!$K$4:$L$9,2,FALSE)</f>
        <v>230</v>
      </c>
      <c r="Q285" s="4">
        <f t="shared" si="19"/>
        <v>1383.0994800000001</v>
      </c>
    </row>
    <row r="286" spans="1:17" x14ac:dyDescent="0.25">
      <c r="A286" t="s">
        <v>349</v>
      </c>
      <c r="B286" t="s">
        <v>515</v>
      </c>
      <c r="C286" t="s">
        <v>551</v>
      </c>
      <c r="D286" t="s">
        <v>552</v>
      </c>
      <c r="E286" s="1" t="s">
        <v>13</v>
      </c>
      <c r="F286" t="s">
        <v>3095</v>
      </c>
      <c r="G286" t="s">
        <v>3100</v>
      </c>
      <c r="H286" s="1" t="s">
        <v>8</v>
      </c>
      <c r="I286" s="1" t="s">
        <v>16</v>
      </c>
      <c r="J286" s="1">
        <f t="shared" si="16"/>
        <v>12</v>
      </c>
      <c r="K286" s="1">
        <f>VLOOKUP($A286,Parametre!$A$5:$G$29,MATCH($G286,Parametre!$B$4:$G$4,0)+1,FALSE)</f>
        <v>33</v>
      </c>
      <c r="L286" s="3">
        <f t="shared" si="17"/>
        <v>-21</v>
      </c>
      <c r="M286" s="4">
        <f>VLOOKUP($A286,Parametre!$A$5:$H$29,8,FALSE)</f>
        <v>1.32</v>
      </c>
      <c r="N286" s="4">
        <f t="shared" si="18"/>
        <v>665.28000000000009</v>
      </c>
      <c r="O286" s="4" t="s">
        <v>3098</v>
      </c>
      <c r="P286">
        <f>VLOOKUP($G286,Parametre!$K$4:$L$9,2,FALSE)</f>
        <v>230</v>
      </c>
      <c r="Q286" s="4">
        <f t="shared" si="19"/>
        <v>1383.0994800000001</v>
      </c>
    </row>
    <row r="287" spans="1:17" x14ac:dyDescent="0.25">
      <c r="A287" t="s">
        <v>349</v>
      </c>
      <c r="B287" t="s">
        <v>515</v>
      </c>
      <c r="C287" t="s">
        <v>553</v>
      </c>
      <c r="D287" t="s">
        <v>554</v>
      </c>
      <c r="E287" s="1" t="s">
        <v>13</v>
      </c>
      <c r="F287" t="s">
        <v>3095</v>
      </c>
      <c r="G287" t="s">
        <v>3100</v>
      </c>
      <c r="H287" s="1" t="s">
        <v>123</v>
      </c>
      <c r="I287" s="1" t="s">
        <v>37</v>
      </c>
      <c r="J287" s="1">
        <f t="shared" si="16"/>
        <v>22</v>
      </c>
      <c r="K287" s="1">
        <f>VLOOKUP($A287,Parametre!$A$5:$G$29,MATCH($G287,Parametre!$B$4:$G$4,0)+1,FALSE)</f>
        <v>33</v>
      </c>
      <c r="L287" s="3">
        <f t="shared" si="17"/>
        <v>-11</v>
      </c>
      <c r="M287" s="4">
        <f>VLOOKUP($A287,Parametre!$A$5:$H$29,8,FALSE)</f>
        <v>1.32</v>
      </c>
      <c r="N287" s="4">
        <f t="shared" si="18"/>
        <v>1219.68</v>
      </c>
      <c r="O287" s="4" t="s">
        <v>3098</v>
      </c>
      <c r="P287">
        <f>VLOOKUP($G287,Parametre!$K$4:$L$9,2,FALSE)</f>
        <v>230</v>
      </c>
      <c r="Q287" s="4">
        <f t="shared" si="19"/>
        <v>1383.0994800000001</v>
      </c>
    </row>
    <row r="288" spans="1:17" x14ac:dyDescent="0.25">
      <c r="A288" t="s">
        <v>349</v>
      </c>
      <c r="B288" t="s">
        <v>515</v>
      </c>
      <c r="C288" t="s">
        <v>555</v>
      </c>
      <c r="D288" t="s">
        <v>556</v>
      </c>
      <c r="E288" s="1" t="s">
        <v>13</v>
      </c>
      <c r="F288" t="s">
        <v>3095</v>
      </c>
      <c r="G288" t="s">
        <v>3100</v>
      </c>
      <c r="H288" s="1" t="s">
        <v>37</v>
      </c>
      <c r="I288" s="1" t="s">
        <v>324</v>
      </c>
      <c r="J288" s="1">
        <f t="shared" si="16"/>
        <v>33</v>
      </c>
      <c r="K288" s="1">
        <f>VLOOKUP($A288,Parametre!$A$5:$G$29,MATCH($G288,Parametre!$B$4:$G$4,0)+1,FALSE)</f>
        <v>33</v>
      </c>
      <c r="L288" s="3">
        <f t="shared" si="17"/>
        <v>0</v>
      </c>
      <c r="M288" s="4">
        <f>VLOOKUP($A288,Parametre!$A$5:$H$29,8,FALSE)</f>
        <v>1.32</v>
      </c>
      <c r="N288" s="4">
        <f t="shared" si="18"/>
        <v>1829.52</v>
      </c>
      <c r="O288" s="4" t="s">
        <v>3098</v>
      </c>
      <c r="P288">
        <f>VLOOKUP($G288,Parametre!$K$4:$L$9,2,FALSE)</f>
        <v>230</v>
      </c>
      <c r="Q288" s="4">
        <f t="shared" si="19"/>
        <v>1383.0994800000001</v>
      </c>
    </row>
    <row r="289" spans="1:17" x14ac:dyDescent="0.25">
      <c r="A289" t="s">
        <v>349</v>
      </c>
      <c r="B289" t="s">
        <v>515</v>
      </c>
      <c r="C289" t="s">
        <v>557</v>
      </c>
      <c r="D289" t="s">
        <v>558</v>
      </c>
      <c r="E289" s="1" t="s">
        <v>13</v>
      </c>
      <c r="F289" t="s">
        <v>3095</v>
      </c>
      <c r="G289" t="s">
        <v>3100</v>
      </c>
      <c r="H289" s="1" t="s">
        <v>12</v>
      </c>
      <c r="I289" s="1" t="s">
        <v>19</v>
      </c>
      <c r="J289" s="1">
        <f t="shared" si="16"/>
        <v>20</v>
      </c>
      <c r="K289" s="1">
        <f>VLOOKUP($A289,Parametre!$A$5:$G$29,MATCH($G289,Parametre!$B$4:$G$4,0)+1,FALSE)</f>
        <v>33</v>
      </c>
      <c r="L289" s="3">
        <f t="shared" si="17"/>
        <v>-13</v>
      </c>
      <c r="M289" s="4">
        <f>VLOOKUP($A289,Parametre!$A$5:$H$29,8,FALSE)</f>
        <v>1.32</v>
      </c>
      <c r="N289" s="4">
        <f t="shared" si="18"/>
        <v>1108.8</v>
      </c>
      <c r="O289" s="4" t="s">
        <v>3098</v>
      </c>
      <c r="P289">
        <f>VLOOKUP($G289,Parametre!$K$4:$L$9,2,FALSE)</f>
        <v>230</v>
      </c>
      <c r="Q289" s="4">
        <f t="shared" si="19"/>
        <v>1383.0994800000001</v>
      </c>
    </row>
    <row r="290" spans="1:17" x14ac:dyDescent="0.25">
      <c r="A290" t="s">
        <v>349</v>
      </c>
      <c r="B290" t="s">
        <v>515</v>
      </c>
      <c r="C290" t="s">
        <v>559</v>
      </c>
      <c r="D290" t="s">
        <v>560</v>
      </c>
      <c r="E290" s="1" t="s">
        <v>13</v>
      </c>
      <c r="F290" t="s">
        <v>3095</v>
      </c>
      <c r="G290" t="s">
        <v>3100</v>
      </c>
      <c r="H290" s="1" t="s">
        <v>12</v>
      </c>
      <c r="I290" s="1" t="s">
        <v>13</v>
      </c>
      <c r="J290" s="1">
        <f t="shared" si="16"/>
        <v>12</v>
      </c>
      <c r="K290" s="1">
        <f>VLOOKUP($A290,Parametre!$A$5:$G$29,MATCH($G290,Parametre!$B$4:$G$4,0)+1,FALSE)</f>
        <v>33</v>
      </c>
      <c r="L290" s="3">
        <f t="shared" si="17"/>
        <v>-21</v>
      </c>
      <c r="M290" s="4">
        <f>VLOOKUP($A290,Parametre!$A$5:$H$29,8,FALSE)</f>
        <v>1.32</v>
      </c>
      <c r="N290" s="4">
        <f t="shared" si="18"/>
        <v>665.28000000000009</v>
      </c>
      <c r="O290" s="4" t="s">
        <v>3098</v>
      </c>
      <c r="P290">
        <f>VLOOKUP($G290,Parametre!$K$4:$L$9,2,FALSE)</f>
        <v>230</v>
      </c>
      <c r="Q290" s="4">
        <f t="shared" si="19"/>
        <v>1383.0994800000001</v>
      </c>
    </row>
    <row r="291" spans="1:17" x14ac:dyDescent="0.25">
      <c r="A291" t="s">
        <v>349</v>
      </c>
      <c r="B291" t="s">
        <v>561</v>
      </c>
      <c r="C291" t="s">
        <v>562</v>
      </c>
      <c r="D291" t="s">
        <v>563</v>
      </c>
      <c r="E291" s="1" t="s">
        <v>13</v>
      </c>
      <c r="F291" t="s">
        <v>3095</v>
      </c>
      <c r="G291" t="s">
        <v>3100</v>
      </c>
      <c r="H291" s="1" t="s">
        <v>199</v>
      </c>
      <c r="I291" s="1" t="s">
        <v>333</v>
      </c>
      <c r="J291" s="1">
        <f t="shared" si="16"/>
        <v>30</v>
      </c>
      <c r="K291" s="1">
        <f>VLOOKUP($A291,Parametre!$A$5:$G$29,MATCH($G291,Parametre!$B$4:$G$4,0)+1,FALSE)</f>
        <v>33</v>
      </c>
      <c r="L291" s="3">
        <f t="shared" si="17"/>
        <v>-3</v>
      </c>
      <c r="M291" s="4">
        <f>VLOOKUP($A291,Parametre!$A$5:$H$29,8,FALSE)</f>
        <v>1.32</v>
      </c>
      <c r="N291" s="4">
        <f t="shared" si="18"/>
        <v>1663.2</v>
      </c>
      <c r="O291" s="4" t="s">
        <v>3098</v>
      </c>
      <c r="P291">
        <f>VLOOKUP($G291,Parametre!$K$4:$L$9,2,FALSE)</f>
        <v>230</v>
      </c>
      <c r="Q291" s="4">
        <f t="shared" si="19"/>
        <v>1383.0994800000001</v>
      </c>
    </row>
    <row r="292" spans="1:17" x14ac:dyDescent="0.25">
      <c r="A292" t="s">
        <v>349</v>
      </c>
      <c r="B292" t="s">
        <v>561</v>
      </c>
      <c r="C292" t="s">
        <v>564</v>
      </c>
      <c r="D292" t="s">
        <v>565</v>
      </c>
      <c r="E292" s="1" t="s">
        <v>13</v>
      </c>
      <c r="F292" t="s">
        <v>3095</v>
      </c>
      <c r="G292" t="s">
        <v>3100</v>
      </c>
      <c r="H292" s="1" t="s">
        <v>123</v>
      </c>
      <c r="I292" s="1" t="s">
        <v>12</v>
      </c>
      <c r="J292" s="1">
        <f t="shared" si="16"/>
        <v>19</v>
      </c>
      <c r="K292" s="1">
        <f>VLOOKUP($A292,Parametre!$A$5:$G$29,MATCH($G292,Parametre!$B$4:$G$4,0)+1,FALSE)</f>
        <v>33</v>
      </c>
      <c r="L292" s="3">
        <f t="shared" si="17"/>
        <v>-14</v>
      </c>
      <c r="M292" s="4">
        <f>VLOOKUP($A292,Parametre!$A$5:$H$29,8,FALSE)</f>
        <v>1.32</v>
      </c>
      <c r="N292" s="4">
        <f t="shared" si="18"/>
        <v>1053.3600000000001</v>
      </c>
      <c r="O292" s="4" t="s">
        <v>3098</v>
      </c>
      <c r="P292">
        <f>VLOOKUP($G292,Parametre!$K$4:$L$9,2,FALSE)</f>
        <v>230</v>
      </c>
      <c r="Q292" s="4">
        <f t="shared" si="19"/>
        <v>1383.0994800000001</v>
      </c>
    </row>
    <row r="293" spans="1:17" x14ac:dyDescent="0.25">
      <c r="A293" t="s">
        <v>349</v>
      </c>
      <c r="B293" t="s">
        <v>561</v>
      </c>
      <c r="C293" t="s">
        <v>566</v>
      </c>
      <c r="D293" t="s">
        <v>567</v>
      </c>
      <c r="E293" s="1" t="s">
        <v>13</v>
      </c>
      <c r="F293" t="s">
        <v>3095</v>
      </c>
      <c r="G293" t="s">
        <v>3100</v>
      </c>
      <c r="H293" s="1" t="s">
        <v>423</v>
      </c>
      <c r="I293" s="1" t="s">
        <v>383</v>
      </c>
      <c r="J293" s="1">
        <f t="shared" si="16"/>
        <v>34</v>
      </c>
      <c r="K293" s="1">
        <f>VLOOKUP($A293,Parametre!$A$5:$G$29,MATCH($G293,Parametre!$B$4:$G$4,0)+1,FALSE)</f>
        <v>33</v>
      </c>
      <c r="L293" s="3">
        <f t="shared" si="17"/>
        <v>1</v>
      </c>
      <c r="M293" s="4">
        <f>VLOOKUP($A293,Parametre!$A$5:$H$29,8,FALSE)</f>
        <v>1.32</v>
      </c>
      <c r="N293" s="4">
        <f t="shared" si="18"/>
        <v>1884.96</v>
      </c>
      <c r="O293" s="4" t="s">
        <v>3098</v>
      </c>
      <c r="P293">
        <f>VLOOKUP($G293,Parametre!$K$4:$L$9,2,FALSE)</f>
        <v>230</v>
      </c>
      <c r="Q293" s="4">
        <f t="shared" si="19"/>
        <v>1383.0994800000001</v>
      </c>
    </row>
    <row r="294" spans="1:17" x14ac:dyDescent="0.25">
      <c r="A294" t="s">
        <v>349</v>
      </c>
      <c r="B294" t="s">
        <v>561</v>
      </c>
      <c r="C294" t="s">
        <v>568</v>
      </c>
      <c r="D294" t="s">
        <v>569</v>
      </c>
      <c r="E294" s="1" t="s">
        <v>6</v>
      </c>
      <c r="F294" t="s">
        <v>3095</v>
      </c>
      <c r="G294" t="s">
        <v>3100</v>
      </c>
      <c r="H294" s="1" t="s">
        <v>423</v>
      </c>
      <c r="I294" s="1" t="s">
        <v>528</v>
      </c>
      <c r="J294" s="1">
        <f t="shared" si="16"/>
        <v>60</v>
      </c>
      <c r="K294" s="1">
        <f>VLOOKUP($A294,Parametre!$A$5:$G$29,MATCH($G294,Parametre!$B$4:$G$4,0)+1,FALSE)</f>
        <v>33</v>
      </c>
      <c r="L294" s="3">
        <f t="shared" si="17"/>
        <v>27</v>
      </c>
      <c r="M294" s="4">
        <f>VLOOKUP($A294,Parametre!$A$5:$H$29,8,FALSE)</f>
        <v>1.32</v>
      </c>
      <c r="N294" s="4">
        <f t="shared" si="18"/>
        <v>4435.2</v>
      </c>
      <c r="O294" s="4" t="s">
        <v>3098</v>
      </c>
      <c r="P294">
        <f>VLOOKUP($G294,Parametre!$K$4:$L$9,2,FALSE)</f>
        <v>230</v>
      </c>
      <c r="Q294" s="4">
        <f t="shared" si="19"/>
        <v>1844.13264</v>
      </c>
    </row>
    <row r="295" spans="1:17" x14ac:dyDescent="0.25">
      <c r="A295" t="s">
        <v>349</v>
      </c>
      <c r="B295" t="s">
        <v>561</v>
      </c>
      <c r="C295" t="s">
        <v>570</v>
      </c>
      <c r="D295" t="s">
        <v>571</v>
      </c>
      <c r="E295" s="1" t="s">
        <v>13</v>
      </c>
      <c r="F295" t="s">
        <v>3095</v>
      </c>
      <c r="G295" t="s">
        <v>3100</v>
      </c>
      <c r="H295" s="1" t="s">
        <v>199</v>
      </c>
      <c r="I295" s="1" t="s">
        <v>43</v>
      </c>
      <c r="J295" s="1">
        <f t="shared" si="16"/>
        <v>37</v>
      </c>
      <c r="K295" s="1">
        <f>VLOOKUP($A295,Parametre!$A$5:$G$29,MATCH($G295,Parametre!$B$4:$G$4,0)+1,FALSE)</f>
        <v>33</v>
      </c>
      <c r="L295" s="3">
        <f t="shared" si="17"/>
        <v>4</v>
      </c>
      <c r="M295" s="4">
        <f>VLOOKUP($A295,Parametre!$A$5:$H$29,8,FALSE)</f>
        <v>1.32</v>
      </c>
      <c r="N295" s="4">
        <f t="shared" si="18"/>
        <v>2051.2800000000002</v>
      </c>
      <c r="O295" s="4" t="s">
        <v>3098</v>
      </c>
      <c r="P295">
        <f>VLOOKUP($G295,Parametre!$K$4:$L$9,2,FALSE)</f>
        <v>230</v>
      </c>
      <c r="Q295" s="4">
        <f t="shared" si="19"/>
        <v>1383.0994800000001</v>
      </c>
    </row>
    <row r="296" spans="1:17" x14ac:dyDescent="0.25">
      <c r="A296" t="s">
        <v>349</v>
      </c>
      <c r="B296" t="s">
        <v>561</v>
      </c>
      <c r="C296" t="s">
        <v>572</v>
      </c>
      <c r="D296" t="s">
        <v>573</v>
      </c>
      <c r="E296" s="1" t="s">
        <v>13</v>
      </c>
      <c r="F296" t="s">
        <v>3095</v>
      </c>
      <c r="G296" t="s">
        <v>3100</v>
      </c>
      <c r="H296" s="1" t="s">
        <v>6</v>
      </c>
      <c r="I296" s="1" t="s">
        <v>6</v>
      </c>
      <c r="J296" s="1">
        <f t="shared" si="16"/>
        <v>8</v>
      </c>
      <c r="K296" s="1">
        <f>VLOOKUP($A296,Parametre!$A$5:$G$29,MATCH($G296,Parametre!$B$4:$G$4,0)+1,FALSE)</f>
        <v>33</v>
      </c>
      <c r="L296" s="3">
        <f t="shared" si="17"/>
        <v>-25</v>
      </c>
      <c r="M296" s="4">
        <f>VLOOKUP($A296,Parametre!$A$5:$H$29,8,FALSE)</f>
        <v>1.32</v>
      </c>
      <c r="N296" s="4">
        <f t="shared" si="18"/>
        <v>443.52000000000004</v>
      </c>
      <c r="O296" s="4" t="s">
        <v>3098</v>
      </c>
      <c r="P296">
        <f>VLOOKUP($G296,Parametre!$K$4:$L$9,2,FALSE)</f>
        <v>230</v>
      </c>
      <c r="Q296" s="4">
        <f t="shared" si="19"/>
        <v>1383.0994800000001</v>
      </c>
    </row>
    <row r="297" spans="1:17" x14ac:dyDescent="0.25">
      <c r="A297" t="s">
        <v>349</v>
      </c>
      <c r="B297" t="s">
        <v>561</v>
      </c>
      <c r="C297" t="s">
        <v>574</v>
      </c>
      <c r="D297" t="s">
        <v>575</v>
      </c>
      <c r="E297" s="1" t="s">
        <v>13</v>
      </c>
      <c r="F297" t="s">
        <v>3095</v>
      </c>
      <c r="G297" t="s">
        <v>3100</v>
      </c>
      <c r="H297" s="1" t="s">
        <v>37</v>
      </c>
      <c r="I297" s="1" t="s">
        <v>43</v>
      </c>
      <c r="J297" s="1">
        <f t="shared" si="16"/>
        <v>36</v>
      </c>
      <c r="K297" s="1">
        <f>VLOOKUP($A297,Parametre!$A$5:$G$29,MATCH($G297,Parametre!$B$4:$G$4,0)+1,FALSE)</f>
        <v>33</v>
      </c>
      <c r="L297" s="3">
        <f t="shared" si="17"/>
        <v>3</v>
      </c>
      <c r="M297" s="4">
        <f>VLOOKUP($A297,Parametre!$A$5:$H$29,8,FALSE)</f>
        <v>1.32</v>
      </c>
      <c r="N297" s="4">
        <f t="shared" si="18"/>
        <v>1995.8400000000001</v>
      </c>
      <c r="O297" s="4" t="s">
        <v>3098</v>
      </c>
      <c r="P297">
        <f>VLOOKUP($G297,Parametre!$K$4:$L$9,2,FALSE)</f>
        <v>230</v>
      </c>
      <c r="Q297" s="4">
        <f t="shared" si="19"/>
        <v>1383.0994800000001</v>
      </c>
    </row>
    <row r="298" spans="1:17" x14ac:dyDescent="0.25">
      <c r="A298" t="s">
        <v>349</v>
      </c>
      <c r="B298" t="s">
        <v>576</v>
      </c>
      <c r="C298" t="s">
        <v>577</v>
      </c>
      <c r="D298" t="s">
        <v>578</v>
      </c>
      <c r="E298" s="1" t="s">
        <v>11</v>
      </c>
      <c r="F298" t="s">
        <v>3095</v>
      </c>
      <c r="G298" t="s">
        <v>3100</v>
      </c>
      <c r="H298" s="1" t="s">
        <v>11</v>
      </c>
      <c r="I298" s="1" t="s">
        <v>23</v>
      </c>
      <c r="J298" s="1">
        <f t="shared" si="16"/>
        <v>2</v>
      </c>
      <c r="K298" s="1">
        <f>VLOOKUP($A298,Parametre!$A$5:$G$29,MATCH($G298,Parametre!$B$4:$G$4,0)+1,FALSE)</f>
        <v>33</v>
      </c>
      <c r="L298" s="3">
        <f t="shared" si="17"/>
        <v>-31</v>
      </c>
      <c r="M298" s="4">
        <f>VLOOKUP($A298,Parametre!$A$5:$H$29,8,FALSE)</f>
        <v>1.32</v>
      </c>
      <c r="N298" s="4">
        <f t="shared" si="18"/>
        <v>73.92</v>
      </c>
      <c r="O298" s="4" t="s">
        <v>3098</v>
      </c>
      <c r="P298">
        <f>VLOOKUP($G298,Parametre!$K$4:$L$9,2,FALSE)</f>
        <v>230</v>
      </c>
      <c r="Q298" s="4">
        <f t="shared" si="19"/>
        <v>922.06632000000002</v>
      </c>
    </row>
    <row r="299" spans="1:17" x14ac:dyDescent="0.25">
      <c r="A299" t="s">
        <v>349</v>
      </c>
      <c r="B299" t="s">
        <v>576</v>
      </c>
      <c r="C299" t="s">
        <v>579</v>
      </c>
      <c r="D299" t="s">
        <v>580</v>
      </c>
      <c r="E299" s="1" t="s">
        <v>11</v>
      </c>
      <c r="F299" t="s">
        <v>3095</v>
      </c>
      <c r="G299" t="s">
        <v>3100</v>
      </c>
      <c r="H299" s="1" t="s">
        <v>11</v>
      </c>
      <c r="I299" s="1" t="s">
        <v>11</v>
      </c>
      <c r="J299" s="1">
        <f t="shared" si="16"/>
        <v>4</v>
      </c>
      <c r="K299" s="1">
        <f>VLOOKUP($A299,Parametre!$A$5:$G$29,MATCH($G299,Parametre!$B$4:$G$4,0)+1,FALSE)</f>
        <v>33</v>
      </c>
      <c r="L299" s="3">
        <f t="shared" si="17"/>
        <v>-29</v>
      </c>
      <c r="M299" s="4">
        <f>VLOOKUP($A299,Parametre!$A$5:$H$29,8,FALSE)</f>
        <v>1.32</v>
      </c>
      <c r="N299" s="4">
        <f t="shared" si="18"/>
        <v>147.84</v>
      </c>
      <c r="O299" s="4" t="s">
        <v>3098</v>
      </c>
      <c r="P299">
        <f>VLOOKUP($G299,Parametre!$K$4:$L$9,2,FALSE)</f>
        <v>230</v>
      </c>
      <c r="Q299" s="4">
        <f t="shared" si="19"/>
        <v>922.06632000000002</v>
      </c>
    </row>
    <row r="300" spans="1:17" x14ac:dyDescent="0.25">
      <c r="A300" t="s">
        <v>349</v>
      </c>
      <c r="B300" t="s">
        <v>576</v>
      </c>
      <c r="C300" t="s">
        <v>581</v>
      </c>
      <c r="D300" t="s">
        <v>582</v>
      </c>
      <c r="E300" s="1" t="s">
        <v>6</v>
      </c>
      <c r="F300" t="s">
        <v>3095</v>
      </c>
      <c r="G300" t="s">
        <v>3100</v>
      </c>
      <c r="H300" s="1" t="s">
        <v>32</v>
      </c>
      <c r="I300" s="1" t="s">
        <v>8</v>
      </c>
      <c r="J300" s="1">
        <f t="shared" si="16"/>
        <v>13</v>
      </c>
      <c r="K300" s="1">
        <f>VLOOKUP($A300,Parametre!$A$5:$G$29,MATCH($G300,Parametre!$B$4:$G$4,0)+1,FALSE)</f>
        <v>33</v>
      </c>
      <c r="L300" s="3">
        <f t="shared" si="17"/>
        <v>-20</v>
      </c>
      <c r="M300" s="4">
        <f>VLOOKUP($A300,Parametre!$A$5:$H$29,8,FALSE)</f>
        <v>1.32</v>
      </c>
      <c r="N300" s="4">
        <f t="shared" si="18"/>
        <v>960.96</v>
      </c>
      <c r="O300" s="4" t="s">
        <v>3098</v>
      </c>
      <c r="P300">
        <f>VLOOKUP($G300,Parametre!$K$4:$L$9,2,FALSE)</f>
        <v>230</v>
      </c>
      <c r="Q300" s="4">
        <f t="shared" si="19"/>
        <v>1844.13264</v>
      </c>
    </row>
    <row r="301" spans="1:17" x14ac:dyDescent="0.25">
      <c r="A301" t="s">
        <v>349</v>
      </c>
      <c r="B301" t="s">
        <v>576</v>
      </c>
      <c r="C301" t="s">
        <v>583</v>
      </c>
      <c r="D301" t="s">
        <v>584</v>
      </c>
      <c r="E301" s="1" t="s">
        <v>11</v>
      </c>
      <c r="F301" t="s">
        <v>3095</v>
      </c>
      <c r="G301" t="s">
        <v>3100</v>
      </c>
      <c r="H301" s="1" t="s">
        <v>13</v>
      </c>
      <c r="I301" s="1" t="s">
        <v>13</v>
      </c>
      <c r="J301" s="1">
        <f t="shared" si="16"/>
        <v>6</v>
      </c>
      <c r="K301" s="1">
        <f>VLOOKUP($A301,Parametre!$A$5:$G$29,MATCH($G301,Parametre!$B$4:$G$4,0)+1,FALSE)</f>
        <v>33</v>
      </c>
      <c r="L301" s="3">
        <f t="shared" si="17"/>
        <v>-27</v>
      </c>
      <c r="M301" s="4">
        <f>VLOOKUP($A301,Parametre!$A$5:$H$29,8,FALSE)</f>
        <v>1.32</v>
      </c>
      <c r="N301" s="4">
        <f t="shared" si="18"/>
        <v>221.76000000000002</v>
      </c>
      <c r="O301" s="4" t="s">
        <v>3098</v>
      </c>
      <c r="P301">
        <f>VLOOKUP($G301,Parametre!$K$4:$L$9,2,FALSE)</f>
        <v>230</v>
      </c>
      <c r="Q301" s="4">
        <f t="shared" si="19"/>
        <v>922.06632000000002</v>
      </c>
    </row>
    <row r="302" spans="1:17" x14ac:dyDescent="0.25">
      <c r="A302" t="s">
        <v>349</v>
      </c>
      <c r="B302" t="s">
        <v>576</v>
      </c>
      <c r="C302" t="s">
        <v>585</v>
      </c>
      <c r="D302" t="s">
        <v>586</v>
      </c>
      <c r="E302" s="1" t="s">
        <v>11</v>
      </c>
      <c r="F302" t="s">
        <v>3095</v>
      </c>
      <c r="G302" t="s">
        <v>3100</v>
      </c>
      <c r="H302" s="1" t="s">
        <v>123</v>
      </c>
      <c r="I302" s="1" t="s">
        <v>8</v>
      </c>
      <c r="J302" s="1">
        <f t="shared" si="16"/>
        <v>15</v>
      </c>
      <c r="K302" s="1">
        <f>VLOOKUP($A302,Parametre!$A$5:$G$29,MATCH($G302,Parametre!$B$4:$G$4,0)+1,FALSE)</f>
        <v>33</v>
      </c>
      <c r="L302" s="3">
        <f t="shared" si="17"/>
        <v>-18</v>
      </c>
      <c r="M302" s="4">
        <f>VLOOKUP($A302,Parametre!$A$5:$H$29,8,FALSE)</f>
        <v>1.32</v>
      </c>
      <c r="N302" s="4">
        <f t="shared" si="18"/>
        <v>554.4</v>
      </c>
      <c r="O302" s="4" t="s">
        <v>3098</v>
      </c>
      <c r="P302">
        <f>VLOOKUP($G302,Parametre!$K$4:$L$9,2,FALSE)</f>
        <v>230</v>
      </c>
      <c r="Q302" s="4">
        <f t="shared" si="19"/>
        <v>922.06632000000002</v>
      </c>
    </row>
    <row r="303" spans="1:17" x14ac:dyDescent="0.25">
      <c r="A303" t="s">
        <v>349</v>
      </c>
      <c r="B303" t="s">
        <v>576</v>
      </c>
      <c r="C303" t="s">
        <v>587</v>
      </c>
      <c r="D303" t="s">
        <v>588</v>
      </c>
      <c r="E303" s="1" t="s">
        <v>11</v>
      </c>
      <c r="F303" t="s">
        <v>3095</v>
      </c>
      <c r="G303" t="s">
        <v>3100</v>
      </c>
      <c r="H303" s="1" t="s">
        <v>6</v>
      </c>
      <c r="I303" s="1" t="s">
        <v>13</v>
      </c>
      <c r="J303" s="1">
        <f t="shared" si="16"/>
        <v>7</v>
      </c>
      <c r="K303" s="1">
        <f>VLOOKUP($A303,Parametre!$A$5:$G$29,MATCH($G303,Parametre!$B$4:$G$4,0)+1,FALSE)</f>
        <v>33</v>
      </c>
      <c r="L303" s="3">
        <f t="shared" si="17"/>
        <v>-26</v>
      </c>
      <c r="M303" s="4">
        <f>VLOOKUP($A303,Parametre!$A$5:$H$29,8,FALSE)</f>
        <v>1.32</v>
      </c>
      <c r="N303" s="4">
        <f t="shared" si="18"/>
        <v>258.72000000000003</v>
      </c>
      <c r="O303" s="4" t="s">
        <v>3098</v>
      </c>
      <c r="P303">
        <f>VLOOKUP($G303,Parametre!$K$4:$L$9,2,FALSE)</f>
        <v>230</v>
      </c>
      <c r="Q303" s="4">
        <f t="shared" si="19"/>
        <v>922.06632000000002</v>
      </c>
    </row>
    <row r="304" spans="1:17" x14ac:dyDescent="0.25">
      <c r="A304" t="s">
        <v>349</v>
      </c>
      <c r="B304" t="s">
        <v>589</v>
      </c>
      <c r="C304" t="s">
        <v>590</v>
      </c>
      <c r="D304" t="s">
        <v>591</v>
      </c>
      <c r="E304" s="1" t="s">
        <v>11</v>
      </c>
      <c r="F304" t="s">
        <v>3095</v>
      </c>
      <c r="G304" t="s">
        <v>3100</v>
      </c>
      <c r="H304" s="1" t="s">
        <v>12</v>
      </c>
      <c r="I304" s="1" t="s">
        <v>16</v>
      </c>
      <c r="J304" s="1">
        <f t="shared" si="16"/>
        <v>16</v>
      </c>
      <c r="K304" s="1">
        <f>VLOOKUP($A304,Parametre!$A$5:$G$29,MATCH($G304,Parametre!$B$4:$G$4,0)+1,FALSE)</f>
        <v>33</v>
      </c>
      <c r="L304" s="3">
        <f t="shared" si="17"/>
        <v>-17</v>
      </c>
      <c r="M304" s="4">
        <f>VLOOKUP($A304,Parametre!$A$5:$H$29,8,FALSE)</f>
        <v>1.32</v>
      </c>
      <c r="N304" s="4">
        <f t="shared" si="18"/>
        <v>591.36</v>
      </c>
      <c r="O304" s="4" t="s">
        <v>3098</v>
      </c>
      <c r="P304">
        <f>VLOOKUP($G304,Parametre!$K$4:$L$9,2,FALSE)</f>
        <v>230</v>
      </c>
      <c r="Q304" s="4">
        <f t="shared" si="19"/>
        <v>922.06632000000002</v>
      </c>
    </row>
    <row r="305" spans="1:17" x14ac:dyDescent="0.25">
      <c r="A305" t="s">
        <v>349</v>
      </c>
      <c r="B305" t="s">
        <v>589</v>
      </c>
      <c r="C305" t="s">
        <v>592</v>
      </c>
      <c r="D305" t="s">
        <v>593</v>
      </c>
      <c r="E305" s="1" t="s">
        <v>11</v>
      </c>
      <c r="F305" t="s">
        <v>3095</v>
      </c>
      <c r="G305" t="s">
        <v>3100</v>
      </c>
      <c r="H305" s="1" t="s">
        <v>22</v>
      </c>
      <c r="I305" s="1" t="s">
        <v>12</v>
      </c>
      <c r="J305" s="1">
        <f t="shared" si="16"/>
        <v>15</v>
      </c>
      <c r="K305" s="1">
        <f>VLOOKUP($A305,Parametre!$A$5:$G$29,MATCH($G305,Parametre!$B$4:$G$4,0)+1,FALSE)</f>
        <v>33</v>
      </c>
      <c r="L305" s="3">
        <f t="shared" si="17"/>
        <v>-18</v>
      </c>
      <c r="M305" s="4">
        <f>VLOOKUP($A305,Parametre!$A$5:$H$29,8,FALSE)</f>
        <v>1.32</v>
      </c>
      <c r="N305" s="4">
        <f t="shared" si="18"/>
        <v>554.4</v>
      </c>
      <c r="O305" s="4" t="s">
        <v>3098</v>
      </c>
      <c r="P305">
        <f>VLOOKUP($G305,Parametre!$K$4:$L$9,2,FALSE)</f>
        <v>230</v>
      </c>
      <c r="Q305" s="4">
        <f t="shared" si="19"/>
        <v>922.06632000000002</v>
      </c>
    </row>
    <row r="306" spans="1:17" x14ac:dyDescent="0.25">
      <c r="A306" t="s">
        <v>349</v>
      </c>
      <c r="B306" t="s">
        <v>589</v>
      </c>
      <c r="C306" t="s">
        <v>594</v>
      </c>
      <c r="D306" t="s">
        <v>595</v>
      </c>
      <c r="E306" s="1" t="s">
        <v>11</v>
      </c>
      <c r="F306" t="s">
        <v>3095</v>
      </c>
      <c r="G306" t="s">
        <v>3100</v>
      </c>
      <c r="H306" s="1" t="s">
        <v>23</v>
      </c>
      <c r="I306" s="1" t="s">
        <v>11</v>
      </c>
      <c r="J306" s="1">
        <f t="shared" si="16"/>
        <v>2</v>
      </c>
      <c r="K306" s="1">
        <f>VLOOKUP($A306,Parametre!$A$5:$G$29,MATCH($G306,Parametre!$B$4:$G$4,0)+1,FALSE)</f>
        <v>33</v>
      </c>
      <c r="L306" s="3">
        <f t="shared" si="17"/>
        <v>-31</v>
      </c>
      <c r="M306" s="4">
        <f>VLOOKUP($A306,Parametre!$A$5:$H$29,8,FALSE)</f>
        <v>1.32</v>
      </c>
      <c r="N306" s="4">
        <f t="shared" si="18"/>
        <v>73.92</v>
      </c>
      <c r="O306" s="4" t="s">
        <v>3098</v>
      </c>
      <c r="P306">
        <f>VLOOKUP($G306,Parametre!$K$4:$L$9,2,FALSE)</f>
        <v>230</v>
      </c>
      <c r="Q306" s="4">
        <f t="shared" si="19"/>
        <v>922.06632000000002</v>
      </c>
    </row>
    <row r="307" spans="1:17" x14ac:dyDescent="0.25">
      <c r="A307" t="s">
        <v>349</v>
      </c>
      <c r="B307" t="s">
        <v>589</v>
      </c>
      <c r="C307" t="s">
        <v>596</v>
      </c>
      <c r="D307" t="s">
        <v>597</v>
      </c>
      <c r="E307" s="1" t="s">
        <v>11</v>
      </c>
      <c r="F307" t="s">
        <v>3095</v>
      </c>
      <c r="G307" t="s">
        <v>3100</v>
      </c>
      <c r="H307" s="1" t="s">
        <v>199</v>
      </c>
      <c r="I307" s="1" t="s">
        <v>333</v>
      </c>
      <c r="J307" s="1">
        <f t="shared" si="16"/>
        <v>30</v>
      </c>
      <c r="K307" s="1">
        <f>VLOOKUP($A307,Parametre!$A$5:$G$29,MATCH($G307,Parametre!$B$4:$G$4,0)+1,FALSE)</f>
        <v>33</v>
      </c>
      <c r="L307" s="3">
        <f t="shared" si="17"/>
        <v>-3</v>
      </c>
      <c r="M307" s="4">
        <f>VLOOKUP($A307,Parametre!$A$5:$H$29,8,FALSE)</f>
        <v>1.32</v>
      </c>
      <c r="N307" s="4">
        <f t="shared" si="18"/>
        <v>1108.8</v>
      </c>
      <c r="O307" s="4" t="s">
        <v>3098</v>
      </c>
      <c r="P307">
        <f>VLOOKUP($G307,Parametre!$K$4:$L$9,2,FALSE)</f>
        <v>230</v>
      </c>
      <c r="Q307" s="4">
        <f t="shared" si="19"/>
        <v>922.06632000000002</v>
      </c>
    </row>
    <row r="308" spans="1:17" x14ac:dyDescent="0.25">
      <c r="A308" t="s">
        <v>349</v>
      </c>
      <c r="B308" t="s">
        <v>589</v>
      </c>
      <c r="C308" t="s">
        <v>598</v>
      </c>
      <c r="D308" t="s">
        <v>599</v>
      </c>
      <c r="E308" s="1" t="s">
        <v>13</v>
      </c>
      <c r="F308" t="s">
        <v>3095</v>
      </c>
      <c r="G308" t="s">
        <v>3100</v>
      </c>
      <c r="H308" s="1" t="s">
        <v>19</v>
      </c>
      <c r="I308" s="1" t="s">
        <v>7</v>
      </c>
      <c r="J308" s="1">
        <f t="shared" si="16"/>
        <v>25</v>
      </c>
      <c r="K308" s="1">
        <f>VLOOKUP($A308,Parametre!$A$5:$G$29,MATCH($G308,Parametre!$B$4:$G$4,0)+1,FALSE)</f>
        <v>33</v>
      </c>
      <c r="L308" s="3">
        <f t="shared" si="17"/>
        <v>-8</v>
      </c>
      <c r="M308" s="4">
        <f>VLOOKUP($A308,Parametre!$A$5:$H$29,8,FALSE)</f>
        <v>1.32</v>
      </c>
      <c r="N308" s="4">
        <f t="shared" si="18"/>
        <v>1386</v>
      </c>
      <c r="O308" s="4" t="s">
        <v>3098</v>
      </c>
      <c r="P308">
        <f>VLOOKUP($G308,Parametre!$K$4:$L$9,2,FALSE)</f>
        <v>230</v>
      </c>
      <c r="Q308" s="4">
        <f t="shared" si="19"/>
        <v>1383.0994800000001</v>
      </c>
    </row>
    <row r="309" spans="1:17" x14ac:dyDescent="0.25">
      <c r="A309" t="s">
        <v>349</v>
      </c>
      <c r="B309" t="s">
        <v>589</v>
      </c>
      <c r="C309" t="s">
        <v>600</v>
      </c>
      <c r="D309" t="s">
        <v>601</v>
      </c>
      <c r="E309" s="1" t="s">
        <v>13</v>
      </c>
      <c r="F309" t="s">
        <v>3095</v>
      </c>
      <c r="G309" t="s">
        <v>3100</v>
      </c>
      <c r="H309" s="1" t="s">
        <v>7</v>
      </c>
      <c r="I309" s="1" t="s">
        <v>472</v>
      </c>
      <c r="J309" s="1">
        <f t="shared" si="16"/>
        <v>34</v>
      </c>
      <c r="K309" s="1">
        <f>VLOOKUP($A309,Parametre!$A$5:$G$29,MATCH($G309,Parametre!$B$4:$G$4,0)+1,FALSE)</f>
        <v>33</v>
      </c>
      <c r="L309" s="3">
        <f t="shared" si="17"/>
        <v>1</v>
      </c>
      <c r="M309" s="4">
        <f>VLOOKUP($A309,Parametre!$A$5:$H$29,8,FALSE)</f>
        <v>1.32</v>
      </c>
      <c r="N309" s="4">
        <f t="shared" si="18"/>
        <v>1884.96</v>
      </c>
      <c r="O309" s="4" t="s">
        <v>3098</v>
      </c>
      <c r="P309">
        <f>VLOOKUP($G309,Parametre!$K$4:$L$9,2,FALSE)</f>
        <v>230</v>
      </c>
      <c r="Q309" s="4">
        <f t="shared" si="19"/>
        <v>1383.0994800000001</v>
      </c>
    </row>
    <row r="310" spans="1:17" x14ac:dyDescent="0.25">
      <c r="A310" t="s">
        <v>349</v>
      </c>
      <c r="B310" t="s">
        <v>589</v>
      </c>
      <c r="C310" t="s">
        <v>602</v>
      </c>
      <c r="D310" t="s">
        <v>603</v>
      </c>
      <c r="E310" s="1" t="s">
        <v>13</v>
      </c>
      <c r="F310" t="s">
        <v>3095</v>
      </c>
      <c r="G310" t="s">
        <v>3100</v>
      </c>
      <c r="H310" s="1" t="s">
        <v>333</v>
      </c>
      <c r="I310" s="1" t="s">
        <v>392</v>
      </c>
      <c r="J310" s="1">
        <f t="shared" si="16"/>
        <v>35</v>
      </c>
      <c r="K310" s="1">
        <f>VLOOKUP($A310,Parametre!$A$5:$G$29,MATCH($G310,Parametre!$B$4:$G$4,0)+1,FALSE)</f>
        <v>33</v>
      </c>
      <c r="L310" s="3">
        <f t="shared" si="17"/>
        <v>2</v>
      </c>
      <c r="M310" s="4">
        <f>VLOOKUP($A310,Parametre!$A$5:$H$29,8,FALSE)</f>
        <v>1.32</v>
      </c>
      <c r="N310" s="4">
        <f t="shared" si="18"/>
        <v>1940.4</v>
      </c>
      <c r="O310" s="4" t="s">
        <v>3098</v>
      </c>
      <c r="P310">
        <f>VLOOKUP($G310,Parametre!$K$4:$L$9,2,FALSE)</f>
        <v>230</v>
      </c>
      <c r="Q310" s="4">
        <f t="shared" si="19"/>
        <v>1383.0994800000001</v>
      </c>
    </row>
    <row r="311" spans="1:17" x14ac:dyDescent="0.25">
      <c r="A311" t="s">
        <v>349</v>
      </c>
      <c r="B311" t="s">
        <v>589</v>
      </c>
      <c r="C311" t="s">
        <v>604</v>
      </c>
      <c r="D311" t="s">
        <v>605</v>
      </c>
      <c r="E311" s="1" t="s">
        <v>11</v>
      </c>
      <c r="F311" t="s">
        <v>3095</v>
      </c>
      <c r="G311" t="s">
        <v>3100</v>
      </c>
      <c r="H311" s="1" t="s">
        <v>43</v>
      </c>
      <c r="I311" s="1" t="s">
        <v>292</v>
      </c>
      <c r="J311" s="1">
        <f t="shared" si="16"/>
        <v>51</v>
      </c>
      <c r="K311" s="1">
        <f>VLOOKUP($A311,Parametre!$A$5:$G$29,MATCH($G311,Parametre!$B$4:$G$4,0)+1,FALSE)</f>
        <v>33</v>
      </c>
      <c r="L311" s="3">
        <f t="shared" si="17"/>
        <v>18</v>
      </c>
      <c r="M311" s="4">
        <f>VLOOKUP($A311,Parametre!$A$5:$H$29,8,FALSE)</f>
        <v>1.32</v>
      </c>
      <c r="N311" s="4">
        <f t="shared" si="18"/>
        <v>1884.96</v>
      </c>
      <c r="O311" s="4" t="s">
        <v>3098</v>
      </c>
      <c r="P311">
        <f>VLOOKUP($G311,Parametre!$K$4:$L$9,2,FALSE)</f>
        <v>230</v>
      </c>
      <c r="Q311" s="4">
        <f t="shared" si="19"/>
        <v>922.06632000000002</v>
      </c>
    </row>
    <row r="312" spans="1:17" x14ac:dyDescent="0.25">
      <c r="A312" t="s">
        <v>349</v>
      </c>
      <c r="B312" t="s">
        <v>589</v>
      </c>
      <c r="C312" t="s">
        <v>606</v>
      </c>
      <c r="D312" t="s">
        <v>607</v>
      </c>
      <c r="E312" s="1" t="s">
        <v>13</v>
      </c>
      <c r="F312" t="s">
        <v>3095</v>
      </c>
      <c r="G312" t="s">
        <v>3100</v>
      </c>
      <c r="H312" s="1" t="s">
        <v>380</v>
      </c>
      <c r="I312" s="1" t="s">
        <v>392</v>
      </c>
      <c r="J312" s="1">
        <f t="shared" si="16"/>
        <v>40</v>
      </c>
      <c r="K312" s="1">
        <f>VLOOKUP($A312,Parametre!$A$5:$G$29,MATCH($G312,Parametre!$B$4:$G$4,0)+1,FALSE)</f>
        <v>33</v>
      </c>
      <c r="L312" s="3">
        <f t="shared" si="17"/>
        <v>7</v>
      </c>
      <c r="M312" s="4">
        <f>VLOOKUP($A312,Parametre!$A$5:$H$29,8,FALSE)</f>
        <v>1.32</v>
      </c>
      <c r="N312" s="4">
        <f t="shared" si="18"/>
        <v>2217.6</v>
      </c>
      <c r="O312" s="4" t="s">
        <v>3098</v>
      </c>
      <c r="P312">
        <f>VLOOKUP($G312,Parametre!$K$4:$L$9,2,FALSE)</f>
        <v>230</v>
      </c>
      <c r="Q312" s="4">
        <f t="shared" si="19"/>
        <v>1383.0994800000001</v>
      </c>
    </row>
    <row r="313" spans="1:17" x14ac:dyDescent="0.25">
      <c r="A313" t="s">
        <v>349</v>
      </c>
      <c r="B313" t="s">
        <v>589</v>
      </c>
      <c r="C313" t="s">
        <v>608</v>
      </c>
      <c r="D313" t="s">
        <v>609</v>
      </c>
      <c r="E313" s="1" t="s">
        <v>13</v>
      </c>
      <c r="F313" t="s">
        <v>3095</v>
      </c>
      <c r="G313" t="s">
        <v>3100</v>
      </c>
      <c r="H313" s="1" t="s">
        <v>7</v>
      </c>
      <c r="I313" s="1" t="s">
        <v>7</v>
      </c>
      <c r="J313" s="1">
        <f t="shared" si="16"/>
        <v>28</v>
      </c>
      <c r="K313" s="1">
        <f>VLOOKUP($A313,Parametre!$A$5:$G$29,MATCH($G313,Parametre!$B$4:$G$4,0)+1,FALSE)</f>
        <v>33</v>
      </c>
      <c r="L313" s="3">
        <f t="shared" si="17"/>
        <v>-5</v>
      </c>
      <c r="M313" s="4">
        <f>VLOOKUP($A313,Parametre!$A$5:$H$29,8,FALSE)</f>
        <v>1.32</v>
      </c>
      <c r="N313" s="4">
        <f t="shared" si="18"/>
        <v>1552.3200000000002</v>
      </c>
      <c r="O313" s="4" t="s">
        <v>3098</v>
      </c>
      <c r="P313">
        <f>VLOOKUP($G313,Parametre!$K$4:$L$9,2,FALSE)</f>
        <v>230</v>
      </c>
      <c r="Q313" s="4">
        <f t="shared" si="19"/>
        <v>1383.0994800000001</v>
      </c>
    </row>
    <row r="314" spans="1:17" x14ac:dyDescent="0.25">
      <c r="A314" t="s">
        <v>349</v>
      </c>
      <c r="B314" t="s">
        <v>589</v>
      </c>
      <c r="C314" t="s">
        <v>610</v>
      </c>
      <c r="D314" t="s">
        <v>611</v>
      </c>
      <c r="E314" s="1" t="s">
        <v>13</v>
      </c>
      <c r="F314" t="s">
        <v>3095</v>
      </c>
      <c r="G314" t="s">
        <v>3100</v>
      </c>
      <c r="H314" s="1" t="s">
        <v>317</v>
      </c>
      <c r="I314" s="1" t="s">
        <v>32</v>
      </c>
      <c r="J314" s="1">
        <f t="shared" si="16"/>
        <v>24</v>
      </c>
      <c r="K314" s="1">
        <f>VLOOKUP($A314,Parametre!$A$5:$G$29,MATCH($G314,Parametre!$B$4:$G$4,0)+1,FALSE)</f>
        <v>33</v>
      </c>
      <c r="L314" s="3">
        <f t="shared" si="17"/>
        <v>-9</v>
      </c>
      <c r="M314" s="4">
        <f>VLOOKUP($A314,Parametre!$A$5:$H$29,8,FALSE)</f>
        <v>1.32</v>
      </c>
      <c r="N314" s="4">
        <f t="shared" si="18"/>
        <v>1330.5600000000002</v>
      </c>
      <c r="O314" s="4" t="s">
        <v>3098</v>
      </c>
      <c r="P314">
        <f>VLOOKUP($G314,Parametre!$K$4:$L$9,2,FALSE)</f>
        <v>230</v>
      </c>
      <c r="Q314" s="4">
        <f t="shared" si="19"/>
        <v>1383.0994800000001</v>
      </c>
    </row>
    <row r="315" spans="1:17" x14ac:dyDescent="0.25">
      <c r="A315" t="s">
        <v>349</v>
      </c>
      <c r="B315" t="s">
        <v>589</v>
      </c>
      <c r="C315" t="s">
        <v>612</v>
      </c>
      <c r="D315" t="s">
        <v>613</v>
      </c>
      <c r="E315" s="1" t="s">
        <v>11</v>
      </c>
      <c r="F315" t="s">
        <v>3095</v>
      </c>
      <c r="G315" t="s">
        <v>3100</v>
      </c>
      <c r="H315" s="1" t="s">
        <v>614</v>
      </c>
      <c r="I315" s="1" t="s">
        <v>528</v>
      </c>
      <c r="J315" s="1">
        <f t="shared" si="16"/>
        <v>81</v>
      </c>
      <c r="K315" s="1">
        <f>VLOOKUP($A315,Parametre!$A$5:$G$29,MATCH($G315,Parametre!$B$4:$G$4,0)+1,FALSE)</f>
        <v>33</v>
      </c>
      <c r="L315" s="3">
        <f t="shared" si="17"/>
        <v>48</v>
      </c>
      <c r="M315" s="4">
        <f>VLOOKUP($A315,Parametre!$A$5:$H$29,8,FALSE)</f>
        <v>1.32</v>
      </c>
      <c r="N315" s="4">
        <f t="shared" si="18"/>
        <v>2993.76</v>
      </c>
      <c r="O315" s="4" t="s">
        <v>3098</v>
      </c>
      <c r="P315">
        <f>VLOOKUP($G315,Parametre!$K$4:$L$9,2,FALSE)</f>
        <v>230</v>
      </c>
      <c r="Q315" s="4">
        <f t="shared" si="19"/>
        <v>922.06632000000002</v>
      </c>
    </row>
    <row r="316" spans="1:17" x14ac:dyDescent="0.25">
      <c r="A316" t="s">
        <v>349</v>
      </c>
      <c r="B316" t="s">
        <v>589</v>
      </c>
      <c r="C316" t="s">
        <v>615</v>
      </c>
      <c r="D316" t="s">
        <v>616</v>
      </c>
      <c r="E316" s="1" t="s">
        <v>11</v>
      </c>
      <c r="F316" t="s">
        <v>3095</v>
      </c>
      <c r="G316" t="s">
        <v>3100</v>
      </c>
      <c r="H316" s="1" t="s">
        <v>344</v>
      </c>
      <c r="I316" s="1" t="s">
        <v>392</v>
      </c>
      <c r="J316" s="1">
        <f t="shared" si="16"/>
        <v>43</v>
      </c>
      <c r="K316" s="1">
        <f>VLOOKUP($A316,Parametre!$A$5:$G$29,MATCH($G316,Parametre!$B$4:$G$4,0)+1,FALSE)</f>
        <v>33</v>
      </c>
      <c r="L316" s="3">
        <f t="shared" si="17"/>
        <v>10</v>
      </c>
      <c r="M316" s="4">
        <f>VLOOKUP($A316,Parametre!$A$5:$H$29,8,FALSE)</f>
        <v>1.32</v>
      </c>
      <c r="N316" s="4">
        <f t="shared" si="18"/>
        <v>1589.28</v>
      </c>
      <c r="O316" s="4" t="s">
        <v>3098</v>
      </c>
      <c r="P316">
        <f>VLOOKUP($G316,Parametre!$K$4:$L$9,2,FALSE)</f>
        <v>230</v>
      </c>
      <c r="Q316" s="4">
        <f t="shared" si="19"/>
        <v>922.06632000000002</v>
      </c>
    </row>
    <row r="317" spans="1:17" x14ac:dyDescent="0.25">
      <c r="A317" t="s">
        <v>349</v>
      </c>
      <c r="B317" t="s">
        <v>589</v>
      </c>
      <c r="C317" t="s">
        <v>617</v>
      </c>
      <c r="D317" t="s">
        <v>618</v>
      </c>
      <c r="E317" s="1" t="s">
        <v>11</v>
      </c>
      <c r="F317" t="s">
        <v>3095</v>
      </c>
      <c r="G317" t="s">
        <v>3100</v>
      </c>
      <c r="H317" s="1" t="s">
        <v>46</v>
      </c>
      <c r="I317" s="1" t="s">
        <v>23</v>
      </c>
      <c r="J317" s="1">
        <f t="shared" si="16"/>
        <v>1</v>
      </c>
      <c r="K317" s="1">
        <f>VLOOKUP($A317,Parametre!$A$5:$G$29,MATCH($G317,Parametre!$B$4:$G$4,0)+1,FALSE)</f>
        <v>33</v>
      </c>
      <c r="L317" s="3">
        <f t="shared" si="17"/>
        <v>-32</v>
      </c>
      <c r="M317" s="4">
        <f>VLOOKUP($A317,Parametre!$A$5:$H$29,8,FALSE)</f>
        <v>1.32</v>
      </c>
      <c r="N317" s="4">
        <f t="shared" si="18"/>
        <v>36.96</v>
      </c>
      <c r="O317" s="4" t="s">
        <v>3098</v>
      </c>
      <c r="P317">
        <f>VLOOKUP($G317,Parametre!$K$4:$L$9,2,FALSE)</f>
        <v>230</v>
      </c>
      <c r="Q317" s="4">
        <f t="shared" si="19"/>
        <v>922.06632000000002</v>
      </c>
    </row>
    <row r="318" spans="1:17" x14ac:dyDescent="0.25">
      <c r="A318" t="s">
        <v>349</v>
      </c>
      <c r="B318" t="s">
        <v>589</v>
      </c>
      <c r="C318" t="s">
        <v>619</v>
      </c>
      <c r="D318" t="s">
        <v>620</v>
      </c>
      <c r="E318" s="1" t="s">
        <v>11</v>
      </c>
      <c r="F318" t="s">
        <v>3095</v>
      </c>
      <c r="G318" t="s">
        <v>3100</v>
      </c>
      <c r="H318" s="1" t="s">
        <v>19</v>
      </c>
      <c r="I318" s="1" t="s">
        <v>19</v>
      </c>
      <c r="J318" s="1">
        <f t="shared" si="16"/>
        <v>22</v>
      </c>
      <c r="K318" s="1">
        <f>VLOOKUP($A318,Parametre!$A$5:$G$29,MATCH($G318,Parametre!$B$4:$G$4,0)+1,FALSE)</f>
        <v>33</v>
      </c>
      <c r="L318" s="3">
        <f t="shared" si="17"/>
        <v>-11</v>
      </c>
      <c r="M318" s="4">
        <f>VLOOKUP($A318,Parametre!$A$5:$H$29,8,FALSE)</f>
        <v>1.32</v>
      </c>
      <c r="N318" s="4">
        <f t="shared" si="18"/>
        <v>813.12</v>
      </c>
      <c r="O318" s="4" t="s">
        <v>3098</v>
      </c>
      <c r="P318">
        <f>VLOOKUP($G318,Parametre!$K$4:$L$9,2,FALSE)</f>
        <v>230</v>
      </c>
      <c r="Q318" s="4">
        <f t="shared" si="19"/>
        <v>922.06632000000002</v>
      </c>
    </row>
    <row r="319" spans="1:17" x14ac:dyDescent="0.25">
      <c r="A319" t="s">
        <v>349</v>
      </c>
      <c r="B319" t="s">
        <v>589</v>
      </c>
      <c r="C319" t="s">
        <v>621</v>
      </c>
      <c r="D319" t="s">
        <v>622</v>
      </c>
      <c r="E319" s="1" t="s">
        <v>11</v>
      </c>
      <c r="F319" t="s">
        <v>3095</v>
      </c>
      <c r="G319" t="s">
        <v>3100</v>
      </c>
      <c r="H319" s="1" t="s">
        <v>324</v>
      </c>
      <c r="I319" s="1" t="s">
        <v>423</v>
      </c>
      <c r="J319" s="1">
        <f t="shared" si="16"/>
        <v>40</v>
      </c>
      <c r="K319" s="1">
        <f>VLOOKUP($A319,Parametre!$A$5:$G$29,MATCH($G319,Parametre!$B$4:$G$4,0)+1,FALSE)</f>
        <v>33</v>
      </c>
      <c r="L319" s="3">
        <f t="shared" si="17"/>
        <v>7</v>
      </c>
      <c r="M319" s="4">
        <f>VLOOKUP($A319,Parametre!$A$5:$H$29,8,FALSE)</f>
        <v>1.32</v>
      </c>
      <c r="N319" s="4">
        <f t="shared" si="18"/>
        <v>1478.4</v>
      </c>
      <c r="O319" s="4" t="s">
        <v>3098</v>
      </c>
      <c r="P319">
        <f>VLOOKUP($G319,Parametre!$K$4:$L$9,2,FALSE)</f>
        <v>230</v>
      </c>
      <c r="Q319" s="4">
        <f t="shared" si="19"/>
        <v>922.06632000000002</v>
      </c>
    </row>
    <row r="320" spans="1:17" x14ac:dyDescent="0.25">
      <c r="A320" t="s">
        <v>349</v>
      </c>
      <c r="B320" t="s">
        <v>589</v>
      </c>
      <c r="C320" t="s">
        <v>623</v>
      </c>
      <c r="D320" t="s">
        <v>624</v>
      </c>
      <c r="E320" s="1" t="s">
        <v>11</v>
      </c>
      <c r="F320" t="s">
        <v>3095</v>
      </c>
      <c r="G320" t="s">
        <v>3100</v>
      </c>
      <c r="H320" s="1" t="s">
        <v>46</v>
      </c>
      <c r="I320" s="1" t="s">
        <v>23</v>
      </c>
      <c r="J320" s="1">
        <f t="shared" si="16"/>
        <v>1</v>
      </c>
      <c r="K320" s="1">
        <f>VLOOKUP($A320,Parametre!$A$5:$G$29,MATCH($G320,Parametre!$B$4:$G$4,0)+1,FALSE)</f>
        <v>33</v>
      </c>
      <c r="L320" s="3">
        <f t="shared" si="17"/>
        <v>-32</v>
      </c>
      <c r="M320" s="4">
        <f>VLOOKUP($A320,Parametre!$A$5:$H$29,8,FALSE)</f>
        <v>1.32</v>
      </c>
      <c r="N320" s="4">
        <f t="shared" si="18"/>
        <v>36.96</v>
      </c>
      <c r="O320" s="4" t="s">
        <v>3098</v>
      </c>
      <c r="P320">
        <f>VLOOKUP($G320,Parametre!$K$4:$L$9,2,FALSE)</f>
        <v>230</v>
      </c>
      <c r="Q320" s="4">
        <f t="shared" si="19"/>
        <v>922.06632000000002</v>
      </c>
    </row>
    <row r="321" spans="1:17" x14ac:dyDescent="0.25">
      <c r="A321" t="s">
        <v>349</v>
      </c>
      <c r="B321" t="s">
        <v>589</v>
      </c>
      <c r="C321" t="s">
        <v>625</v>
      </c>
      <c r="D321" t="s">
        <v>626</v>
      </c>
      <c r="E321" s="1" t="s">
        <v>11</v>
      </c>
      <c r="F321" t="s">
        <v>3095</v>
      </c>
      <c r="G321" t="s">
        <v>3100</v>
      </c>
      <c r="H321" s="1" t="s">
        <v>423</v>
      </c>
      <c r="I321" s="1" t="s">
        <v>423</v>
      </c>
      <c r="J321" s="1">
        <f t="shared" si="16"/>
        <v>38</v>
      </c>
      <c r="K321" s="1">
        <f>VLOOKUP($A321,Parametre!$A$5:$G$29,MATCH($G321,Parametre!$B$4:$G$4,0)+1,FALSE)</f>
        <v>33</v>
      </c>
      <c r="L321" s="3">
        <f t="shared" si="17"/>
        <v>5</v>
      </c>
      <c r="M321" s="4">
        <f>VLOOKUP($A321,Parametre!$A$5:$H$29,8,FALSE)</f>
        <v>1.32</v>
      </c>
      <c r="N321" s="4">
        <f t="shared" si="18"/>
        <v>1404.48</v>
      </c>
      <c r="O321" s="4" t="s">
        <v>3098</v>
      </c>
      <c r="P321">
        <f>VLOOKUP($G321,Parametre!$K$4:$L$9,2,FALSE)</f>
        <v>230</v>
      </c>
      <c r="Q321" s="4">
        <f t="shared" si="19"/>
        <v>922.06632000000002</v>
      </c>
    </row>
    <row r="322" spans="1:17" x14ac:dyDescent="0.25">
      <c r="A322" t="s">
        <v>349</v>
      </c>
      <c r="B322" t="s">
        <v>589</v>
      </c>
      <c r="C322" t="s">
        <v>627</v>
      </c>
      <c r="D322" t="s">
        <v>628</v>
      </c>
      <c r="E322" s="1" t="s">
        <v>11</v>
      </c>
      <c r="F322" t="s">
        <v>3095</v>
      </c>
      <c r="G322" t="s">
        <v>3100</v>
      </c>
      <c r="H322" s="1" t="s">
        <v>301</v>
      </c>
      <c r="I322" s="1" t="s">
        <v>629</v>
      </c>
      <c r="J322" s="1">
        <f t="shared" si="16"/>
        <v>80</v>
      </c>
      <c r="K322" s="1">
        <f>VLOOKUP($A322,Parametre!$A$5:$G$29,MATCH($G322,Parametre!$B$4:$G$4,0)+1,FALSE)</f>
        <v>33</v>
      </c>
      <c r="L322" s="3">
        <f t="shared" si="17"/>
        <v>47</v>
      </c>
      <c r="M322" s="4">
        <f>VLOOKUP($A322,Parametre!$A$5:$H$29,8,FALSE)</f>
        <v>1.32</v>
      </c>
      <c r="N322" s="4">
        <f t="shared" si="18"/>
        <v>2956.8</v>
      </c>
      <c r="O322" s="4" t="s">
        <v>3098</v>
      </c>
      <c r="P322">
        <f>VLOOKUP($G322,Parametre!$K$4:$L$9,2,FALSE)</f>
        <v>230</v>
      </c>
      <c r="Q322" s="4">
        <f t="shared" si="19"/>
        <v>922.06632000000002</v>
      </c>
    </row>
    <row r="323" spans="1:17" x14ac:dyDescent="0.25">
      <c r="A323" t="s">
        <v>349</v>
      </c>
      <c r="B323" t="s">
        <v>589</v>
      </c>
      <c r="C323" t="s">
        <v>630</v>
      </c>
      <c r="D323" t="s">
        <v>631</v>
      </c>
      <c r="E323" s="1" t="s">
        <v>11</v>
      </c>
      <c r="F323" t="s">
        <v>3095</v>
      </c>
      <c r="G323" t="s">
        <v>3100</v>
      </c>
      <c r="H323" s="1" t="s">
        <v>546</v>
      </c>
      <c r="I323" s="1" t="s">
        <v>292</v>
      </c>
      <c r="J323" s="1">
        <f t="shared" si="16"/>
        <v>62</v>
      </c>
      <c r="K323" s="1">
        <f>VLOOKUP($A323,Parametre!$A$5:$G$29,MATCH($G323,Parametre!$B$4:$G$4,0)+1,FALSE)</f>
        <v>33</v>
      </c>
      <c r="L323" s="3">
        <f t="shared" si="17"/>
        <v>29</v>
      </c>
      <c r="M323" s="4">
        <f>VLOOKUP($A323,Parametre!$A$5:$H$29,8,FALSE)</f>
        <v>1.32</v>
      </c>
      <c r="N323" s="4">
        <f t="shared" si="18"/>
        <v>2291.52</v>
      </c>
      <c r="O323" s="4" t="s">
        <v>3098</v>
      </c>
      <c r="P323">
        <f>VLOOKUP($G323,Parametre!$K$4:$L$9,2,FALSE)</f>
        <v>230</v>
      </c>
      <c r="Q323" s="4">
        <f t="shared" si="19"/>
        <v>922.06632000000002</v>
      </c>
    </row>
    <row r="324" spans="1:17" x14ac:dyDescent="0.25">
      <c r="A324" t="s">
        <v>349</v>
      </c>
      <c r="B324" t="s">
        <v>589</v>
      </c>
      <c r="C324" t="s">
        <v>632</v>
      </c>
      <c r="D324" t="s">
        <v>633</v>
      </c>
      <c r="E324" s="1" t="s">
        <v>11</v>
      </c>
      <c r="F324" t="s">
        <v>3095</v>
      </c>
      <c r="G324" t="s">
        <v>3100</v>
      </c>
      <c r="H324" s="1" t="s">
        <v>317</v>
      </c>
      <c r="I324" s="1" t="s">
        <v>32</v>
      </c>
      <c r="J324" s="1">
        <f t="shared" si="16"/>
        <v>24</v>
      </c>
      <c r="K324" s="1">
        <f>VLOOKUP($A324,Parametre!$A$5:$G$29,MATCH($G324,Parametre!$B$4:$G$4,0)+1,FALSE)</f>
        <v>33</v>
      </c>
      <c r="L324" s="3">
        <f t="shared" si="17"/>
        <v>-9</v>
      </c>
      <c r="M324" s="4">
        <f>VLOOKUP($A324,Parametre!$A$5:$H$29,8,FALSE)</f>
        <v>1.32</v>
      </c>
      <c r="N324" s="4">
        <f t="shared" si="18"/>
        <v>887.04000000000008</v>
      </c>
      <c r="O324" s="4" t="s">
        <v>3098</v>
      </c>
      <c r="P324">
        <f>VLOOKUP($G324,Parametre!$K$4:$L$9,2,FALSE)</f>
        <v>230</v>
      </c>
      <c r="Q324" s="4">
        <f t="shared" si="19"/>
        <v>922.06632000000002</v>
      </c>
    </row>
    <row r="325" spans="1:17" x14ac:dyDescent="0.25">
      <c r="A325" t="s">
        <v>349</v>
      </c>
      <c r="B325" t="s">
        <v>589</v>
      </c>
      <c r="C325" t="s">
        <v>634</v>
      </c>
      <c r="D325" t="s">
        <v>635</v>
      </c>
      <c r="E325" s="1" t="s">
        <v>13</v>
      </c>
      <c r="F325" t="s">
        <v>3095</v>
      </c>
      <c r="G325" t="s">
        <v>3100</v>
      </c>
      <c r="H325" s="1" t="s">
        <v>423</v>
      </c>
      <c r="I325" s="1" t="s">
        <v>317</v>
      </c>
      <c r="J325" s="1">
        <f t="shared" si="16"/>
        <v>35</v>
      </c>
      <c r="K325" s="1">
        <f>VLOOKUP($A325,Parametre!$A$5:$G$29,MATCH($G325,Parametre!$B$4:$G$4,0)+1,FALSE)</f>
        <v>33</v>
      </c>
      <c r="L325" s="3">
        <f t="shared" si="17"/>
        <v>2</v>
      </c>
      <c r="M325" s="4">
        <f>VLOOKUP($A325,Parametre!$A$5:$H$29,8,FALSE)</f>
        <v>1.32</v>
      </c>
      <c r="N325" s="4">
        <f t="shared" si="18"/>
        <v>1940.4</v>
      </c>
      <c r="O325" s="4" t="s">
        <v>3098</v>
      </c>
      <c r="P325">
        <f>VLOOKUP($G325,Parametre!$K$4:$L$9,2,FALSE)</f>
        <v>230</v>
      </c>
      <c r="Q325" s="4">
        <f t="shared" si="19"/>
        <v>1383.0994800000001</v>
      </c>
    </row>
    <row r="326" spans="1:17" x14ac:dyDescent="0.25">
      <c r="A326" t="s">
        <v>349</v>
      </c>
      <c r="B326" t="s">
        <v>589</v>
      </c>
      <c r="C326" t="s">
        <v>636</v>
      </c>
      <c r="D326" t="s">
        <v>637</v>
      </c>
      <c r="E326" s="1" t="s">
        <v>13</v>
      </c>
      <c r="F326" t="s">
        <v>3095</v>
      </c>
      <c r="G326" t="s">
        <v>3100</v>
      </c>
      <c r="H326" s="1" t="s">
        <v>19</v>
      </c>
      <c r="I326" s="1" t="s">
        <v>423</v>
      </c>
      <c r="J326" s="1">
        <f t="shared" ref="J326:J389" si="20">H326+I326</f>
        <v>30</v>
      </c>
      <c r="K326" s="1">
        <f>VLOOKUP($A326,Parametre!$A$5:$G$29,MATCH($G326,Parametre!$B$4:$G$4,0)+1,FALSE)</f>
        <v>33</v>
      </c>
      <c r="L326" s="3">
        <f t="shared" ref="L326:L389" si="21">J326-K326</f>
        <v>-3</v>
      </c>
      <c r="M326" s="4">
        <f>VLOOKUP($A326,Parametre!$A$5:$H$29,8,FALSE)</f>
        <v>1.32</v>
      </c>
      <c r="N326" s="4">
        <f t="shared" ref="N326:N389" si="22">IF(O326="Evet",E326*14*J326*M326,0)</f>
        <v>1663.2</v>
      </c>
      <c r="O326" s="4" t="s">
        <v>3098</v>
      </c>
      <c r="P326">
        <f>VLOOKUP($G326,Parametre!$K$4:$L$9,2,FALSE)</f>
        <v>230</v>
      </c>
      <c r="Q326" s="4">
        <f t="shared" ref="Q326:Q389" si="23">IF(O326="Evet",E326*14*P326*0.071589*2,0)</f>
        <v>1383.0994800000001</v>
      </c>
    </row>
    <row r="327" spans="1:17" x14ac:dyDescent="0.25">
      <c r="A327" t="s">
        <v>349</v>
      </c>
      <c r="B327" t="s">
        <v>589</v>
      </c>
      <c r="C327" t="s">
        <v>638</v>
      </c>
      <c r="D327" t="s">
        <v>639</v>
      </c>
      <c r="E327" s="1" t="s">
        <v>6</v>
      </c>
      <c r="F327" t="s">
        <v>3095</v>
      </c>
      <c r="G327" t="s">
        <v>3100</v>
      </c>
      <c r="H327" s="1" t="s">
        <v>360</v>
      </c>
      <c r="I327" s="1" t="s">
        <v>640</v>
      </c>
      <c r="J327" s="1">
        <f t="shared" si="20"/>
        <v>75</v>
      </c>
      <c r="K327" s="1">
        <f>VLOOKUP($A327,Parametre!$A$5:$G$29,MATCH($G327,Parametre!$B$4:$G$4,0)+1,FALSE)</f>
        <v>33</v>
      </c>
      <c r="L327" s="3">
        <f t="shared" si="21"/>
        <v>42</v>
      </c>
      <c r="M327" s="4">
        <f>VLOOKUP($A327,Parametre!$A$5:$H$29,8,FALSE)</f>
        <v>1.32</v>
      </c>
      <c r="N327" s="4">
        <f t="shared" si="22"/>
        <v>5544</v>
      </c>
      <c r="O327" s="4" t="s">
        <v>3098</v>
      </c>
      <c r="P327">
        <f>VLOOKUP($G327,Parametre!$K$4:$L$9,2,FALSE)</f>
        <v>230</v>
      </c>
      <c r="Q327" s="4">
        <f t="shared" si="23"/>
        <v>1844.13264</v>
      </c>
    </row>
    <row r="328" spans="1:17" x14ac:dyDescent="0.25">
      <c r="A328" t="s">
        <v>349</v>
      </c>
      <c r="B328" t="s">
        <v>589</v>
      </c>
      <c r="C328" t="s">
        <v>641</v>
      </c>
      <c r="D328" t="s">
        <v>642</v>
      </c>
      <c r="E328" s="1" t="s">
        <v>6</v>
      </c>
      <c r="F328" t="s">
        <v>3095</v>
      </c>
      <c r="G328" t="s">
        <v>3100</v>
      </c>
      <c r="H328" s="1" t="s">
        <v>317</v>
      </c>
      <c r="I328" s="1" t="s">
        <v>43</v>
      </c>
      <c r="J328" s="1">
        <f t="shared" si="20"/>
        <v>40</v>
      </c>
      <c r="K328" s="1">
        <f>VLOOKUP($A328,Parametre!$A$5:$G$29,MATCH($G328,Parametre!$B$4:$G$4,0)+1,FALSE)</f>
        <v>33</v>
      </c>
      <c r="L328" s="3">
        <f t="shared" si="21"/>
        <v>7</v>
      </c>
      <c r="M328" s="4">
        <f>VLOOKUP($A328,Parametre!$A$5:$H$29,8,FALSE)</f>
        <v>1.32</v>
      </c>
      <c r="N328" s="4">
        <f t="shared" si="22"/>
        <v>2956.8</v>
      </c>
      <c r="O328" s="4" t="s">
        <v>3098</v>
      </c>
      <c r="P328">
        <f>VLOOKUP($G328,Parametre!$K$4:$L$9,2,FALSE)</f>
        <v>230</v>
      </c>
      <c r="Q328" s="4">
        <f t="shared" si="23"/>
        <v>1844.13264</v>
      </c>
    </row>
    <row r="329" spans="1:17" x14ac:dyDescent="0.25">
      <c r="A329" t="s">
        <v>643</v>
      </c>
      <c r="B329" t="s">
        <v>644</v>
      </c>
      <c r="C329" t="s">
        <v>645</v>
      </c>
      <c r="D329" t="s">
        <v>646</v>
      </c>
      <c r="E329" s="1" t="s">
        <v>13</v>
      </c>
      <c r="F329" t="s">
        <v>647</v>
      </c>
      <c r="G329" t="s">
        <v>3101</v>
      </c>
      <c r="H329" s="1" t="s">
        <v>16</v>
      </c>
      <c r="I329" s="1" t="s">
        <v>6</v>
      </c>
      <c r="J329" s="1">
        <f t="shared" si="20"/>
        <v>11</v>
      </c>
      <c r="K329" s="1">
        <f>VLOOKUP($A329,Parametre!$A$5:$G$29,MATCH($G329,Parametre!$B$4:$G$4,0)+1,FALSE)</f>
        <v>29</v>
      </c>
      <c r="L329" s="3">
        <f t="shared" si="21"/>
        <v>-18</v>
      </c>
      <c r="M329" s="4">
        <f>VLOOKUP($A329,Parametre!$A$5:$H$29,8,FALSE)</f>
        <v>1.04</v>
      </c>
      <c r="N329" s="4">
        <f t="shared" si="22"/>
        <v>480.48</v>
      </c>
      <c r="O329" s="4" t="s">
        <v>3098</v>
      </c>
      <c r="P329">
        <f>VLOOKUP($G329,Parametre!$K$4:$L$9,2,FALSE)</f>
        <v>160</v>
      </c>
      <c r="Q329" s="4">
        <f t="shared" si="23"/>
        <v>962.15616</v>
      </c>
    </row>
    <row r="330" spans="1:17" x14ac:dyDescent="0.25">
      <c r="A330" t="s">
        <v>643</v>
      </c>
      <c r="B330" t="s">
        <v>644</v>
      </c>
      <c r="C330" t="s">
        <v>648</v>
      </c>
      <c r="D330" t="s">
        <v>649</v>
      </c>
      <c r="E330" s="1" t="s">
        <v>11</v>
      </c>
      <c r="F330" t="s">
        <v>3095</v>
      </c>
      <c r="G330" t="s">
        <v>3100</v>
      </c>
      <c r="H330" s="1" t="s">
        <v>23</v>
      </c>
      <c r="I330" s="1" t="s">
        <v>11</v>
      </c>
      <c r="J330" s="1">
        <f t="shared" si="20"/>
        <v>2</v>
      </c>
      <c r="K330" s="1">
        <f>VLOOKUP($A330,Parametre!$A$5:$G$29,MATCH($G330,Parametre!$B$4:$G$4,0)+1,FALSE)</f>
        <v>42</v>
      </c>
      <c r="L330" s="3">
        <f t="shared" si="21"/>
        <v>-40</v>
      </c>
      <c r="M330" s="4">
        <f>VLOOKUP($A330,Parametre!$A$5:$H$29,8,FALSE)</f>
        <v>1.04</v>
      </c>
      <c r="N330" s="4">
        <f t="shared" si="22"/>
        <v>58.24</v>
      </c>
      <c r="O330" s="4" t="s">
        <v>3098</v>
      </c>
      <c r="P330">
        <f>VLOOKUP($G330,Parametre!$K$4:$L$9,2,FALSE)</f>
        <v>230</v>
      </c>
      <c r="Q330" s="4">
        <f t="shared" si="23"/>
        <v>922.06632000000002</v>
      </c>
    </row>
    <row r="331" spans="1:17" x14ac:dyDescent="0.25">
      <c r="A331" t="s">
        <v>643</v>
      </c>
      <c r="B331" t="s">
        <v>644</v>
      </c>
      <c r="C331" t="s">
        <v>650</v>
      </c>
      <c r="D331" t="s">
        <v>651</v>
      </c>
      <c r="E331" s="1" t="s">
        <v>13</v>
      </c>
      <c r="F331" t="s">
        <v>3095</v>
      </c>
      <c r="G331" t="s">
        <v>3100</v>
      </c>
      <c r="H331" s="1" t="s">
        <v>46</v>
      </c>
      <c r="I331" s="1" t="s">
        <v>46</v>
      </c>
      <c r="J331" s="1">
        <f t="shared" si="20"/>
        <v>2</v>
      </c>
      <c r="K331" s="1">
        <f>VLOOKUP($A331,Parametre!$A$5:$G$29,MATCH($G331,Parametre!$B$4:$G$4,0)+1,FALSE)</f>
        <v>42</v>
      </c>
      <c r="L331" s="3">
        <f t="shared" si="21"/>
        <v>-40</v>
      </c>
      <c r="M331" s="4">
        <f>VLOOKUP($A331,Parametre!$A$5:$H$29,8,FALSE)</f>
        <v>1.04</v>
      </c>
      <c r="N331" s="4">
        <f t="shared" si="22"/>
        <v>87.36</v>
      </c>
      <c r="O331" s="4" t="s">
        <v>3098</v>
      </c>
      <c r="P331">
        <f>VLOOKUP($G331,Parametre!$K$4:$L$9,2,FALSE)</f>
        <v>230</v>
      </c>
      <c r="Q331" s="4">
        <f t="shared" si="23"/>
        <v>1383.0994800000001</v>
      </c>
    </row>
    <row r="332" spans="1:17" x14ac:dyDescent="0.25">
      <c r="A332" t="s">
        <v>643</v>
      </c>
      <c r="B332" t="s">
        <v>644</v>
      </c>
      <c r="C332" t="s">
        <v>652</v>
      </c>
      <c r="D332" t="s">
        <v>653</v>
      </c>
      <c r="E332" s="1" t="s">
        <v>11</v>
      </c>
      <c r="F332" t="s">
        <v>3095</v>
      </c>
      <c r="G332" t="s">
        <v>3100</v>
      </c>
      <c r="H332" s="1" t="s">
        <v>11</v>
      </c>
      <c r="I332" s="1" t="s">
        <v>12</v>
      </c>
      <c r="J332" s="1">
        <f t="shared" si="20"/>
        <v>11</v>
      </c>
      <c r="K332" s="1">
        <f>VLOOKUP($A332,Parametre!$A$5:$G$29,MATCH($G332,Parametre!$B$4:$G$4,0)+1,FALSE)</f>
        <v>42</v>
      </c>
      <c r="L332" s="3">
        <f t="shared" si="21"/>
        <v>-31</v>
      </c>
      <c r="M332" s="4">
        <f>VLOOKUP($A332,Parametre!$A$5:$H$29,8,FALSE)</f>
        <v>1.04</v>
      </c>
      <c r="N332" s="4">
        <f t="shared" si="22"/>
        <v>320.32</v>
      </c>
      <c r="O332" s="4" t="s">
        <v>3098</v>
      </c>
      <c r="P332">
        <f>VLOOKUP($G332,Parametre!$K$4:$L$9,2,FALSE)</f>
        <v>230</v>
      </c>
      <c r="Q332" s="4">
        <f t="shared" si="23"/>
        <v>922.06632000000002</v>
      </c>
    </row>
    <row r="333" spans="1:17" x14ac:dyDescent="0.25">
      <c r="A333" t="s">
        <v>643</v>
      </c>
      <c r="B333" t="s">
        <v>644</v>
      </c>
      <c r="C333" t="s">
        <v>654</v>
      </c>
      <c r="D333" t="s">
        <v>655</v>
      </c>
      <c r="E333" s="1" t="s">
        <v>6</v>
      </c>
      <c r="F333" t="s">
        <v>3095</v>
      </c>
      <c r="G333" t="s">
        <v>3100</v>
      </c>
      <c r="H333" s="1" t="s">
        <v>11</v>
      </c>
      <c r="I333" s="1" t="s">
        <v>13</v>
      </c>
      <c r="J333" s="1">
        <f t="shared" si="20"/>
        <v>5</v>
      </c>
      <c r="K333" s="1">
        <f>VLOOKUP($A333,Parametre!$A$5:$G$29,MATCH($G333,Parametre!$B$4:$G$4,0)+1,FALSE)</f>
        <v>42</v>
      </c>
      <c r="L333" s="3">
        <f t="shared" si="21"/>
        <v>-37</v>
      </c>
      <c r="M333" s="4">
        <f>VLOOKUP($A333,Parametre!$A$5:$H$29,8,FALSE)</f>
        <v>1.04</v>
      </c>
      <c r="N333" s="4">
        <f t="shared" si="22"/>
        <v>291.2</v>
      </c>
      <c r="O333" s="4" t="s">
        <v>3098</v>
      </c>
      <c r="P333">
        <f>VLOOKUP($G333,Parametre!$K$4:$L$9,2,FALSE)</f>
        <v>230</v>
      </c>
      <c r="Q333" s="4">
        <f t="shared" si="23"/>
        <v>1844.13264</v>
      </c>
    </row>
    <row r="334" spans="1:17" x14ac:dyDescent="0.25">
      <c r="A334" t="s">
        <v>643</v>
      </c>
      <c r="B334" t="s">
        <v>644</v>
      </c>
      <c r="C334" t="s">
        <v>244</v>
      </c>
      <c r="D334" t="s">
        <v>245</v>
      </c>
      <c r="E334" s="1" t="s">
        <v>11</v>
      </c>
      <c r="F334" t="s">
        <v>656</v>
      </c>
      <c r="G334" t="s">
        <v>3101</v>
      </c>
      <c r="H334" s="1" t="s">
        <v>37</v>
      </c>
      <c r="I334" s="1" t="s">
        <v>19</v>
      </c>
      <c r="J334" s="1">
        <f t="shared" si="20"/>
        <v>23</v>
      </c>
      <c r="K334" s="1">
        <f>VLOOKUP($A334,Parametre!$A$5:$G$29,MATCH($G334,Parametre!$B$4:$G$4,0)+1,FALSE)</f>
        <v>29</v>
      </c>
      <c r="L334" s="3">
        <f t="shared" si="21"/>
        <v>-6</v>
      </c>
      <c r="M334" s="4">
        <f>VLOOKUP($A334,Parametre!$A$5:$H$29,8,FALSE)</f>
        <v>1.04</v>
      </c>
      <c r="N334" s="4">
        <f t="shared" si="22"/>
        <v>669.76</v>
      </c>
      <c r="O334" s="4" t="s">
        <v>3098</v>
      </c>
      <c r="P334">
        <f>VLOOKUP($G334,Parametre!$K$4:$L$9,2,FALSE)</f>
        <v>160</v>
      </c>
      <c r="Q334" s="4">
        <f t="shared" si="23"/>
        <v>641.43744000000004</v>
      </c>
    </row>
    <row r="335" spans="1:17" x14ac:dyDescent="0.25">
      <c r="A335" t="s">
        <v>643</v>
      </c>
      <c r="B335" t="s">
        <v>644</v>
      </c>
      <c r="C335" t="s">
        <v>158</v>
      </c>
      <c r="D335" t="s">
        <v>159</v>
      </c>
      <c r="E335" s="1" t="s">
        <v>11</v>
      </c>
      <c r="F335" t="s">
        <v>657</v>
      </c>
      <c r="G335" t="s">
        <v>3101</v>
      </c>
      <c r="H335" s="1" t="s">
        <v>658</v>
      </c>
      <c r="I335" s="1" t="s">
        <v>37</v>
      </c>
      <c r="J335" s="1">
        <f t="shared" si="20"/>
        <v>46</v>
      </c>
      <c r="K335" s="1">
        <f>VLOOKUP($A335,Parametre!$A$5:$G$29,MATCH($G335,Parametre!$B$4:$G$4,0)+1,FALSE)</f>
        <v>29</v>
      </c>
      <c r="L335" s="3">
        <f t="shared" si="21"/>
        <v>17</v>
      </c>
      <c r="M335" s="4">
        <f>VLOOKUP($A335,Parametre!$A$5:$H$29,8,FALSE)</f>
        <v>1.04</v>
      </c>
      <c r="N335" s="4">
        <f t="shared" si="22"/>
        <v>1339.52</v>
      </c>
      <c r="O335" s="4" t="s">
        <v>3098</v>
      </c>
      <c r="P335">
        <f>VLOOKUP($G335,Parametre!$K$4:$L$9,2,FALSE)</f>
        <v>160</v>
      </c>
      <c r="Q335" s="4">
        <f t="shared" si="23"/>
        <v>641.43744000000004</v>
      </c>
    </row>
    <row r="336" spans="1:17" x14ac:dyDescent="0.25">
      <c r="A336" t="s">
        <v>643</v>
      </c>
      <c r="B336" t="s">
        <v>644</v>
      </c>
      <c r="C336" t="s">
        <v>659</v>
      </c>
      <c r="D336" t="s">
        <v>660</v>
      </c>
      <c r="E336" s="1" t="s">
        <v>6</v>
      </c>
      <c r="F336" t="s">
        <v>647</v>
      </c>
      <c r="G336" t="s">
        <v>3101</v>
      </c>
      <c r="H336" s="1" t="s">
        <v>383</v>
      </c>
      <c r="I336" s="1" t="s">
        <v>407</v>
      </c>
      <c r="J336" s="1">
        <f t="shared" si="20"/>
        <v>38</v>
      </c>
      <c r="K336" s="1">
        <f>VLOOKUP($A336,Parametre!$A$5:$G$29,MATCH($G336,Parametre!$B$4:$G$4,0)+1,FALSE)</f>
        <v>29</v>
      </c>
      <c r="L336" s="3">
        <f t="shared" si="21"/>
        <v>9</v>
      </c>
      <c r="M336" s="4">
        <f>VLOOKUP($A336,Parametre!$A$5:$H$29,8,FALSE)</f>
        <v>1.04</v>
      </c>
      <c r="N336" s="4">
        <f t="shared" si="22"/>
        <v>2213.12</v>
      </c>
      <c r="O336" s="4" t="s">
        <v>3098</v>
      </c>
      <c r="P336">
        <f>VLOOKUP($G336,Parametre!$K$4:$L$9,2,FALSE)</f>
        <v>160</v>
      </c>
      <c r="Q336" s="4">
        <f t="shared" si="23"/>
        <v>1282.8748800000001</v>
      </c>
    </row>
    <row r="337" spans="1:17" x14ac:dyDescent="0.25">
      <c r="A337" t="s">
        <v>643</v>
      </c>
      <c r="B337" t="s">
        <v>644</v>
      </c>
      <c r="C337" t="s">
        <v>661</v>
      </c>
      <c r="D337" t="s">
        <v>662</v>
      </c>
      <c r="E337" s="1" t="s">
        <v>11</v>
      </c>
      <c r="F337" t="s">
        <v>3095</v>
      </c>
      <c r="G337" t="s">
        <v>3100</v>
      </c>
      <c r="H337" s="1" t="s">
        <v>13</v>
      </c>
      <c r="I337" s="1" t="s">
        <v>46</v>
      </c>
      <c r="J337" s="1">
        <f t="shared" si="20"/>
        <v>4</v>
      </c>
      <c r="K337" s="1">
        <f>VLOOKUP($A337,Parametre!$A$5:$G$29,MATCH($G337,Parametre!$B$4:$G$4,0)+1,FALSE)</f>
        <v>42</v>
      </c>
      <c r="L337" s="3">
        <f t="shared" si="21"/>
        <v>-38</v>
      </c>
      <c r="M337" s="4">
        <f>VLOOKUP($A337,Parametre!$A$5:$H$29,8,FALSE)</f>
        <v>1.04</v>
      </c>
      <c r="N337" s="4">
        <f t="shared" si="22"/>
        <v>116.48</v>
      </c>
      <c r="O337" s="4" t="s">
        <v>3098</v>
      </c>
      <c r="P337">
        <f>VLOOKUP($G337,Parametre!$K$4:$L$9,2,FALSE)</f>
        <v>230</v>
      </c>
      <c r="Q337" s="4">
        <f t="shared" si="23"/>
        <v>922.06632000000002</v>
      </c>
    </row>
    <row r="338" spans="1:17" x14ac:dyDescent="0.25">
      <c r="A338" t="s">
        <v>643</v>
      </c>
      <c r="B338" t="s">
        <v>644</v>
      </c>
      <c r="C338" t="s">
        <v>663</v>
      </c>
      <c r="D338" t="s">
        <v>664</v>
      </c>
      <c r="E338" s="1" t="s">
        <v>6</v>
      </c>
      <c r="F338" t="s">
        <v>3095</v>
      </c>
      <c r="G338" t="s">
        <v>3100</v>
      </c>
      <c r="H338" s="1" t="s">
        <v>6</v>
      </c>
      <c r="I338" s="1" t="s">
        <v>123</v>
      </c>
      <c r="J338" s="1">
        <f t="shared" si="20"/>
        <v>14</v>
      </c>
      <c r="K338" s="1">
        <f>VLOOKUP($A338,Parametre!$A$5:$G$29,MATCH($G338,Parametre!$B$4:$G$4,0)+1,FALSE)</f>
        <v>42</v>
      </c>
      <c r="L338" s="3">
        <f t="shared" si="21"/>
        <v>-28</v>
      </c>
      <c r="M338" s="4">
        <f>VLOOKUP($A338,Parametre!$A$5:$H$29,8,FALSE)</f>
        <v>1.04</v>
      </c>
      <c r="N338" s="4">
        <f t="shared" si="22"/>
        <v>815.36</v>
      </c>
      <c r="O338" s="4" t="s">
        <v>3098</v>
      </c>
      <c r="P338">
        <f>VLOOKUP($G338,Parametre!$K$4:$L$9,2,FALSE)</f>
        <v>230</v>
      </c>
      <c r="Q338" s="4">
        <f t="shared" si="23"/>
        <v>1844.13264</v>
      </c>
    </row>
    <row r="339" spans="1:17" x14ac:dyDescent="0.25">
      <c r="A339" t="s">
        <v>643</v>
      </c>
      <c r="B339" t="s">
        <v>644</v>
      </c>
      <c r="C339" t="s">
        <v>665</v>
      </c>
      <c r="D339" t="s">
        <v>666</v>
      </c>
      <c r="E339" s="1" t="s">
        <v>13</v>
      </c>
      <c r="F339" t="s">
        <v>3095</v>
      </c>
      <c r="G339" t="s">
        <v>3100</v>
      </c>
      <c r="H339" s="1" t="s">
        <v>46</v>
      </c>
      <c r="I339" s="1" t="s">
        <v>32</v>
      </c>
      <c r="J339" s="1">
        <f t="shared" si="20"/>
        <v>9</v>
      </c>
      <c r="K339" s="1">
        <f>VLOOKUP($A339,Parametre!$A$5:$G$29,MATCH($G339,Parametre!$B$4:$G$4,0)+1,FALSE)</f>
        <v>42</v>
      </c>
      <c r="L339" s="3">
        <f t="shared" si="21"/>
        <v>-33</v>
      </c>
      <c r="M339" s="4">
        <f>VLOOKUP($A339,Parametre!$A$5:$H$29,8,FALSE)</f>
        <v>1.04</v>
      </c>
      <c r="N339" s="4">
        <f t="shared" si="22"/>
        <v>393.12</v>
      </c>
      <c r="O339" s="4" t="s">
        <v>3098</v>
      </c>
      <c r="P339">
        <f>VLOOKUP($G339,Parametre!$K$4:$L$9,2,FALSE)</f>
        <v>230</v>
      </c>
      <c r="Q339" s="4">
        <f t="shared" si="23"/>
        <v>1383.0994800000001</v>
      </c>
    </row>
    <row r="340" spans="1:17" x14ac:dyDescent="0.25">
      <c r="A340" t="s">
        <v>643</v>
      </c>
      <c r="B340" t="s">
        <v>644</v>
      </c>
      <c r="C340" t="s">
        <v>667</v>
      </c>
      <c r="D340" t="s">
        <v>668</v>
      </c>
      <c r="E340" s="1" t="s">
        <v>13</v>
      </c>
      <c r="F340" t="s">
        <v>3095</v>
      </c>
      <c r="G340" t="s">
        <v>3100</v>
      </c>
      <c r="H340" s="1" t="s">
        <v>8</v>
      </c>
      <c r="I340" s="1" t="s">
        <v>6</v>
      </c>
      <c r="J340" s="1">
        <f t="shared" si="20"/>
        <v>9</v>
      </c>
      <c r="K340" s="1">
        <f>VLOOKUP($A340,Parametre!$A$5:$G$29,MATCH($G340,Parametre!$B$4:$G$4,0)+1,FALSE)</f>
        <v>42</v>
      </c>
      <c r="L340" s="3">
        <f t="shared" si="21"/>
        <v>-33</v>
      </c>
      <c r="M340" s="4">
        <f>VLOOKUP($A340,Parametre!$A$5:$H$29,8,FALSE)</f>
        <v>1.04</v>
      </c>
      <c r="N340" s="4">
        <f t="shared" si="22"/>
        <v>393.12</v>
      </c>
      <c r="O340" s="4" t="s">
        <v>3098</v>
      </c>
      <c r="P340">
        <f>VLOOKUP($G340,Parametre!$K$4:$L$9,2,FALSE)</f>
        <v>230</v>
      </c>
      <c r="Q340" s="4">
        <f t="shared" si="23"/>
        <v>1383.0994800000001</v>
      </c>
    </row>
    <row r="341" spans="1:17" x14ac:dyDescent="0.25">
      <c r="A341" t="s">
        <v>643</v>
      </c>
      <c r="B341" t="s">
        <v>644</v>
      </c>
      <c r="C341" t="s">
        <v>669</v>
      </c>
      <c r="D341" t="s">
        <v>670</v>
      </c>
      <c r="E341" s="1" t="s">
        <v>13</v>
      </c>
      <c r="F341" t="s">
        <v>3095</v>
      </c>
      <c r="G341" t="s">
        <v>3100</v>
      </c>
      <c r="H341" s="1" t="s">
        <v>46</v>
      </c>
      <c r="I341" s="1" t="s">
        <v>23</v>
      </c>
      <c r="J341" s="1">
        <f t="shared" si="20"/>
        <v>1</v>
      </c>
      <c r="K341" s="1">
        <f>VLOOKUP($A341,Parametre!$A$5:$G$29,MATCH($G341,Parametre!$B$4:$G$4,0)+1,FALSE)</f>
        <v>42</v>
      </c>
      <c r="L341" s="3">
        <f t="shared" si="21"/>
        <v>-41</v>
      </c>
      <c r="M341" s="4">
        <f>VLOOKUP($A341,Parametre!$A$5:$H$29,8,FALSE)</f>
        <v>1.04</v>
      </c>
      <c r="N341" s="4">
        <f t="shared" si="22"/>
        <v>43.68</v>
      </c>
      <c r="O341" s="4" t="s">
        <v>3098</v>
      </c>
      <c r="P341">
        <f>VLOOKUP($G341,Parametre!$K$4:$L$9,2,FALSE)</f>
        <v>230</v>
      </c>
      <c r="Q341" s="4">
        <f t="shared" si="23"/>
        <v>1383.0994800000001</v>
      </c>
    </row>
    <row r="342" spans="1:17" x14ac:dyDescent="0.25">
      <c r="A342" t="s">
        <v>643</v>
      </c>
      <c r="B342" t="s">
        <v>644</v>
      </c>
      <c r="C342" t="s">
        <v>671</v>
      </c>
      <c r="D342" t="s">
        <v>672</v>
      </c>
      <c r="E342" s="1" t="s">
        <v>13</v>
      </c>
      <c r="F342" t="s">
        <v>3095</v>
      </c>
      <c r="G342" t="s">
        <v>3100</v>
      </c>
      <c r="H342" s="1" t="s">
        <v>11</v>
      </c>
      <c r="I342" s="1" t="s">
        <v>46</v>
      </c>
      <c r="J342" s="1">
        <f t="shared" si="20"/>
        <v>3</v>
      </c>
      <c r="K342" s="1">
        <f>VLOOKUP($A342,Parametre!$A$5:$G$29,MATCH($G342,Parametre!$B$4:$G$4,0)+1,FALSE)</f>
        <v>42</v>
      </c>
      <c r="L342" s="3">
        <f t="shared" si="21"/>
        <v>-39</v>
      </c>
      <c r="M342" s="4">
        <f>VLOOKUP($A342,Parametre!$A$5:$H$29,8,FALSE)</f>
        <v>1.04</v>
      </c>
      <c r="N342" s="4">
        <f t="shared" si="22"/>
        <v>131.04</v>
      </c>
      <c r="O342" s="4" t="s">
        <v>3098</v>
      </c>
      <c r="P342">
        <f>VLOOKUP($G342,Parametre!$K$4:$L$9,2,FALSE)</f>
        <v>230</v>
      </c>
      <c r="Q342" s="4">
        <f t="shared" si="23"/>
        <v>1383.0994800000001</v>
      </c>
    </row>
    <row r="343" spans="1:17" x14ac:dyDescent="0.25">
      <c r="A343" t="s">
        <v>643</v>
      </c>
      <c r="B343" t="s">
        <v>644</v>
      </c>
      <c r="C343" t="s">
        <v>673</v>
      </c>
      <c r="D343" t="s">
        <v>674</v>
      </c>
      <c r="E343" s="1" t="s">
        <v>11</v>
      </c>
      <c r="F343" t="s">
        <v>3095</v>
      </c>
      <c r="G343" t="s">
        <v>3100</v>
      </c>
      <c r="H343" s="1" t="s">
        <v>13</v>
      </c>
      <c r="I343" s="1" t="s">
        <v>13</v>
      </c>
      <c r="J343" s="1">
        <f t="shared" si="20"/>
        <v>6</v>
      </c>
      <c r="K343" s="1">
        <f>VLOOKUP($A343,Parametre!$A$5:$G$29,MATCH($G343,Parametre!$B$4:$G$4,0)+1,FALSE)</f>
        <v>42</v>
      </c>
      <c r="L343" s="3">
        <f t="shared" si="21"/>
        <v>-36</v>
      </c>
      <c r="M343" s="4">
        <f>VLOOKUP($A343,Parametre!$A$5:$H$29,8,FALSE)</f>
        <v>1.04</v>
      </c>
      <c r="N343" s="4">
        <f t="shared" si="22"/>
        <v>174.72</v>
      </c>
      <c r="O343" s="4" t="s">
        <v>3098</v>
      </c>
      <c r="P343">
        <f>VLOOKUP($G343,Parametre!$K$4:$L$9,2,FALSE)</f>
        <v>230</v>
      </c>
      <c r="Q343" s="4">
        <f t="shared" si="23"/>
        <v>922.06632000000002</v>
      </c>
    </row>
    <row r="344" spans="1:17" x14ac:dyDescent="0.25">
      <c r="A344" t="s">
        <v>643</v>
      </c>
      <c r="B344" t="s">
        <v>644</v>
      </c>
      <c r="C344" t="s">
        <v>675</v>
      </c>
      <c r="D344" t="s">
        <v>676</v>
      </c>
      <c r="E344" s="1" t="s">
        <v>6</v>
      </c>
      <c r="F344" t="s">
        <v>3095</v>
      </c>
      <c r="G344" t="s">
        <v>3100</v>
      </c>
      <c r="H344" s="1" t="s">
        <v>23</v>
      </c>
      <c r="I344" s="1" t="s">
        <v>8</v>
      </c>
      <c r="J344" s="1">
        <f t="shared" si="20"/>
        <v>5</v>
      </c>
      <c r="K344" s="1">
        <f>VLOOKUP($A344,Parametre!$A$5:$G$29,MATCH($G344,Parametre!$B$4:$G$4,0)+1,FALSE)</f>
        <v>42</v>
      </c>
      <c r="L344" s="3">
        <f t="shared" si="21"/>
        <v>-37</v>
      </c>
      <c r="M344" s="4">
        <f>VLOOKUP($A344,Parametre!$A$5:$H$29,8,FALSE)</f>
        <v>1.04</v>
      </c>
      <c r="N344" s="4">
        <f t="shared" si="22"/>
        <v>291.2</v>
      </c>
      <c r="O344" s="4" t="s">
        <v>3098</v>
      </c>
      <c r="P344">
        <f>VLOOKUP($G344,Parametre!$K$4:$L$9,2,FALSE)</f>
        <v>230</v>
      </c>
      <c r="Q344" s="4">
        <f t="shared" si="23"/>
        <v>1844.13264</v>
      </c>
    </row>
    <row r="345" spans="1:17" x14ac:dyDescent="0.25">
      <c r="A345" t="s">
        <v>643</v>
      </c>
      <c r="B345" t="s">
        <v>644</v>
      </c>
      <c r="C345" t="s">
        <v>677</v>
      </c>
      <c r="D345" t="s">
        <v>678</v>
      </c>
      <c r="E345" s="1" t="s">
        <v>6</v>
      </c>
      <c r="F345" t="s">
        <v>647</v>
      </c>
      <c r="G345" t="s">
        <v>3101</v>
      </c>
      <c r="H345" s="1" t="s">
        <v>12</v>
      </c>
      <c r="I345" s="1" t="s">
        <v>22</v>
      </c>
      <c r="J345" s="1">
        <f t="shared" si="20"/>
        <v>15</v>
      </c>
      <c r="K345" s="1">
        <f>VLOOKUP($A345,Parametre!$A$5:$G$29,MATCH($G345,Parametre!$B$4:$G$4,0)+1,FALSE)</f>
        <v>29</v>
      </c>
      <c r="L345" s="3">
        <f t="shared" si="21"/>
        <v>-14</v>
      </c>
      <c r="M345" s="4">
        <f>VLOOKUP($A345,Parametre!$A$5:$H$29,8,FALSE)</f>
        <v>1.04</v>
      </c>
      <c r="N345" s="4">
        <f t="shared" si="22"/>
        <v>873.6</v>
      </c>
      <c r="O345" s="4" t="s">
        <v>3098</v>
      </c>
      <c r="P345">
        <f>VLOOKUP($G345,Parametre!$K$4:$L$9,2,FALSE)</f>
        <v>160</v>
      </c>
      <c r="Q345" s="4">
        <f t="shared" si="23"/>
        <v>1282.8748800000001</v>
      </c>
    </row>
    <row r="346" spans="1:17" x14ac:dyDescent="0.25">
      <c r="A346" t="s">
        <v>643</v>
      </c>
      <c r="B346" t="s">
        <v>644</v>
      </c>
      <c r="C346" t="s">
        <v>679</v>
      </c>
      <c r="D346" t="s">
        <v>680</v>
      </c>
      <c r="E346" s="1" t="s">
        <v>11</v>
      </c>
      <c r="F346" t="s">
        <v>3095</v>
      </c>
      <c r="G346" t="s">
        <v>3100</v>
      </c>
      <c r="H346" s="1" t="s">
        <v>6</v>
      </c>
      <c r="I346" s="1" t="s">
        <v>23</v>
      </c>
      <c r="J346" s="1">
        <f t="shared" si="20"/>
        <v>4</v>
      </c>
      <c r="K346" s="1">
        <f>VLOOKUP($A346,Parametre!$A$5:$G$29,MATCH($G346,Parametre!$B$4:$G$4,0)+1,FALSE)</f>
        <v>42</v>
      </c>
      <c r="L346" s="3">
        <f t="shared" si="21"/>
        <v>-38</v>
      </c>
      <c r="M346" s="4">
        <f>VLOOKUP($A346,Parametre!$A$5:$H$29,8,FALSE)</f>
        <v>1.04</v>
      </c>
      <c r="N346" s="4">
        <f t="shared" si="22"/>
        <v>116.48</v>
      </c>
      <c r="O346" s="4" t="s">
        <v>3098</v>
      </c>
      <c r="P346">
        <f>VLOOKUP($G346,Parametre!$K$4:$L$9,2,FALSE)</f>
        <v>230</v>
      </c>
      <c r="Q346" s="4">
        <f t="shared" si="23"/>
        <v>922.06632000000002</v>
      </c>
    </row>
    <row r="347" spans="1:17" x14ac:dyDescent="0.25">
      <c r="A347" t="s">
        <v>643</v>
      </c>
      <c r="B347" t="s">
        <v>644</v>
      </c>
      <c r="C347" t="s">
        <v>681</v>
      </c>
      <c r="D347" t="s">
        <v>682</v>
      </c>
      <c r="E347" s="1" t="s">
        <v>11</v>
      </c>
      <c r="F347" t="s">
        <v>3095</v>
      </c>
      <c r="G347" t="s">
        <v>3100</v>
      </c>
      <c r="H347" s="1" t="s">
        <v>11</v>
      </c>
      <c r="I347" s="1" t="s">
        <v>11</v>
      </c>
      <c r="J347" s="1">
        <f t="shared" si="20"/>
        <v>4</v>
      </c>
      <c r="K347" s="1">
        <f>VLOOKUP($A347,Parametre!$A$5:$G$29,MATCH($G347,Parametre!$B$4:$G$4,0)+1,FALSE)</f>
        <v>42</v>
      </c>
      <c r="L347" s="3">
        <f t="shared" si="21"/>
        <v>-38</v>
      </c>
      <c r="M347" s="4">
        <f>VLOOKUP($A347,Parametre!$A$5:$H$29,8,FALSE)</f>
        <v>1.04</v>
      </c>
      <c r="N347" s="4">
        <f t="shared" si="22"/>
        <v>116.48</v>
      </c>
      <c r="O347" s="4" t="s">
        <v>3098</v>
      </c>
      <c r="P347">
        <f>VLOOKUP($G347,Parametre!$K$4:$L$9,2,FALSE)</f>
        <v>230</v>
      </c>
      <c r="Q347" s="4">
        <f t="shared" si="23"/>
        <v>922.06632000000002</v>
      </c>
    </row>
    <row r="348" spans="1:17" x14ac:dyDescent="0.25">
      <c r="A348" t="s">
        <v>643</v>
      </c>
      <c r="B348" t="s">
        <v>644</v>
      </c>
      <c r="C348" t="s">
        <v>683</v>
      </c>
      <c r="D348" t="s">
        <v>684</v>
      </c>
      <c r="E348" s="1" t="s">
        <v>13</v>
      </c>
      <c r="F348" t="s">
        <v>3095</v>
      </c>
      <c r="G348" t="s">
        <v>3100</v>
      </c>
      <c r="H348" s="1" t="s">
        <v>46</v>
      </c>
      <c r="I348" s="1" t="s">
        <v>11</v>
      </c>
      <c r="J348" s="1">
        <f t="shared" si="20"/>
        <v>3</v>
      </c>
      <c r="K348" s="1">
        <f>VLOOKUP($A348,Parametre!$A$5:$G$29,MATCH($G348,Parametre!$B$4:$G$4,0)+1,FALSE)</f>
        <v>42</v>
      </c>
      <c r="L348" s="3">
        <f t="shared" si="21"/>
        <v>-39</v>
      </c>
      <c r="M348" s="4">
        <f>VLOOKUP($A348,Parametre!$A$5:$H$29,8,FALSE)</f>
        <v>1.04</v>
      </c>
      <c r="N348" s="4">
        <f t="shared" si="22"/>
        <v>131.04</v>
      </c>
      <c r="O348" s="4" t="s">
        <v>3098</v>
      </c>
      <c r="P348">
        <f>VLOOKUP($G348,Parametre!$K$4:$L$9,2,FALSE)</f>
        <v>230</v>
      </c>
      <c r="Q348" s="4">
        <f t="shared" si="23"/>
        <v>1383.0994800000001</v>
      </c>
    </row>
    <row r="349" spans="1:17" x14ac:dyDescent="0.25">
      <c r="A349" t="s">
        <v>643</v>
      </c>
      <c r="B349" t="s">
        <v>644</v>
      </c>
      <c r="C349" t="s">
        <v>685</v>
      </c>
      <c r="D349" t="s">
        <v>135</v>
      </c>
      <c r="E349" s="1" t="s">
        <v>11</v>
      </c>
      <c r="F349" t="s">
        <v>657</v>
      </c>
      <c r="G349" t="s">
        <v>3101</v>
      </c>
      <c r="H349" s="1" t="s">
        <v>472</v>
      </c>
      <c r="I349" s="1" t="s">
        <v>32</v>
      </c>
      <c r="J349" s="1">
        <f t="shared" si="20"/>
        <v>28</v>
      </c>
      <c r="K349" s="1">
        <f>VLOOKUP($A349,Parametre!$A$5:$G$29,MATCH($G349,Parametre!$B$4:$G$4,0)+1,FALSE)</f>
        <v>29</v>
      </c>
      <c r="L349" s="3">
        <f t="shared" si="21"/>
        <v>-1</v>
      </c>
      <c r="M349" s="4">
        <f>VLOOKUP($A349,Parametre!$A$5:$H$29,8,FALSE)</f>
        <v>1.04</v>
      </c>
      <c r="N349" s="4">
        <f t="shared" si="22"/>
        <v>815.36</v>
      </c>
      <c r="O349" s="4" t="s">
        <v>3098</v>
      </c>
      <c r="P349">
        <f>VLOOKUP($G349,Parametre!$K$4:$L$9,2,FALSE)</f>
        <v>160</v>
      </c>
      <c r="Q349" s="4">
        <f t="shared" si="23"/>
        <v>641.43744000000004</v>
      </c>
    </row>
    <row r="350" spans="1:17" x14ac:dyDescent="0.25">
      <c r="A350" t="s">
        <v>643</v>
      </c>
      <c r="B350" t="s">
        <v>644</v>
      </c>
      <c r="C350" t="s">
        <v>686</v>
      </c>
      <c r="D350" t="s">
        <v>687</v>
      </c>
      <c r="E350" s="1" t="s">
        <v>13</v>
      </c>
      <c r="F350" t="s">
        <v>3095</v>
      </c>
      <c r="G350" t="s">
        <v>3100</v>
      </c>
      <c r="H350" s="1" t="s">
        <v>46</v>
      </c>
      <c r="I350" s="1" t="s">
        <v>11</v>
      </c>
      <c r="J350" s="1">
        <f t="shared" si="20"/>
        <v>3</v>
      </c>
      <c r="K350" s="1">
        <f>VLOOKUP($A350,Parametre!$A$5:$G$29,MATCH($G350,Parametre!$B$4:$G$4,0)+1,FALSE)</f>
        <v>42</v>
      </c>
      <c r="L350" s="3">
        <f t="shared" si="21"/>
        <v>-39</v>
      </c>
      <c r="M350" s="4">
        <f>VLOOKUP($A350,Parametre!$A$5:$H$29,8,FALSE)</f>
        <v>1.04</v>
      </c>
      <c r="N350" s="4">
        <f t="shared" si="22"/>
        <v>131.04</v>
      </c>
      <c r="O350" s="4" t="s">
        <v>3098</v>
      </c>
      <c r="P350">
        <f>VLOOKUP($G350,Parametre!$K$4:$L$9,2,FALSE)</f>
        <v>230</v>
      </c>
      <c r="Q350" s="4">
        <f t="shared" si="23"/>
        <v>1383.0994800000001</v>
      </c>
    </row>
    <row r="351" spans="1:17" x14ac:dyDescent="0.25">
      <c r="A351" t="s">
        <v>643</v>
      </c>
      <c r="B351" t="s">
        <v>644</v>
      </c>
      <c r="C351" t="s">
        <v>688</v>
      </c>
      <c r="D351" t="s">
        <v>689</v>
      </c>
      <c r="E351" s="1" t="s">
        <v>6</v>
      </c>
      <c r="F351" t="s">
        <v>647</v>
      </c>
      <c r="G351" t="s">
        <v>3101</v>
      </c>
      <c r="H351" s="1" t="s">
        <v>324</v>
      </c>
      <c r="I351" s="1" t="s">
        <v>11</v>
      </c>
      <c r="J351" s="1">
        <f t="shared" si="20"/>
        <v>23</v>
      </c>
      <c r="K351" s="1">
        <f>VLOOKUP($A351,Parametre!$A$5:$G$29,MATCH($G351,Parametre!$B$4:$G$4,0)+1,FALSE)</f>
        <v>29</v>
      </c>
      <c r="L351" s="3">
        <f t="shared" si="21"/>
        <v>-6</v>
      </c>
      <c r="M351" s="4">
        <f>VLOOKUP($A351,Parametre!$A$5:$H$29,8,FALSE)</f>
        <v>1.04</v>
      </c>
      <c r="N351" s="4">
        <f t="shared" si="22"/>
        <v>1339.52</v>
      </c>
      <c r="O351" s="4" t="s">
        <v>3098</v>
      </c>
      <c r="P351">
        <f>VLOOKUP($G351,Parametre!$K$4:$L$9,2,FALSE)</f>
        <v>160</v>
      </c>
      <c r="Q351" s="4">
        <f t="shared" si="23"/>
        <v>1282.8748800000001</v>
      </c>
    </row>
    <row r="352" spans="1:17" x14ac:dyDescent="0.25">
      <c r="A352" t="s">
        <v>643</v>
      </c>
      <c r="B352" t="s">
        <v>644</v>
      </c>
      <c r="C352" t="s">
        <v>690</v>
      </c>
      <c r="D352" t="s">
        <v>691</v>
      </c>
      <c r="E352" s="1" t="s">
        <v>13</v>
      </c>
      <c r="F352" t="s">
        <v>3095</v>
      </c>
      <c r="G352" t="s">
        <v>3100</v>
      </c>
      <c r="H352" s="1" t="s">
        <v>46</v>
      </c>
      <c r="I352" s="1" t="s">
        <v>23</v>
      </c>
      <c r="J352" s="1">
        <f t="shared" si="20"/>
        <v>1</v>
      </c>
      <c r="K352" s="1">
        <f>VLOOKUP($A352,Parametre!$A$5:$G$29,MATCH($G352,Parametre!$B$4:$G$4,0)+1,FALSE)</f>
        <v>42</v>
      </c>
      <c r="L352" s="3">
        <f t="shared" si="21"/>
        <v>-41</v>
      </c>
      <c r="M352" s="4">
        <f>VLOOKUP($A352,Parametre!$A$5:$H$29,8,FALSE)</f>
        <v>1.04</v>
      </c>
      <c r="N352" s="4">
        <f t="shared" si="22"/>
        <v>43.68</v>
      </c>
      <c r="O352" s="4" t="s">
        <v>3098</v>
      </c>
      <c r="P352">
        <f>VLOOKUP($G352,Parametre!$K$4:$L$9,2,FALSE)</f>
        <v>230</v>
      </c>
      <c r="Q352" s="4">
        <f t="shared" si="23"/>
        <v>1383.0994800000001</v>
      </c>
    </row>
    <row r="353" spans="1:17" x14ac:dyDescent="0.25">
      <c r="A353" t="s">
        <v>643</v>
      </c>
      <c r="B353" t="s">
        <v>644</v>
      </c>
      <c r="C353" t="s">
        <v>692</v>
      </c>
      <c r="D353" t="s">
        <v>693</v>
      </c>
      <c r="E353" s="1" t="s">
        <v>11</v>
      </c>
      <c r="F353" t="s">
        <v>3095</v>
      </c>
      <c r="G353" t="s">
        <v>3100</v>
      </c>
      <c r="H353" s="1" t="s">
        <v>46</v>
      </c>
      <c r="I353" s="1" t="s">
        <v>23</v>
      </c>
      <c r="J353" s="1">
        <f t="shared" si="20"/>
        <v>1</v>
      </c>
      <c r="K353" s="1">
        <f>VLOOKUP($A353,Parametre!$A$5:$G$29,MATCH($G353,Parametre!$B$4:$G$4,0)+1,FALSE)</f>
        <v>42</v>
      </c>
      <c r="L353" s="3">
        <f t="shared" si="21"/>
        <v>-41</v>
      </c>
      <c r="M353" s="4">
        <f>VLOOKUP($A353,Parametre!$A$5:$H$29,8,FALSE)</f>
        <v>1.04</v>
      </c>
      <c r="N353" s="4">
        <f t="shared" si="22"/>
        <v>29.12</v>
      </c>
      <c r="O353" s="4" t="s">
        <v>3098</v>
      </c>
      <c r="P353">
        <f>VLOOKUP($G353,Parametre!$K$4:$L$9,2,FALSE)</f>
        <v>230</v>
      </c>
      <c r="Q353" s="4">
        <f t="shared" si="23"/>
        <v>922.06632000000002</v>
      </c>
    </row>
    <row r="354" spans="1:17" x14ac:dyDescent="0.25">
      <c r="A354" t="s">
        <v>643</v>
      </c>
      <c r="B354" t="s">
        <v>644</v>
      </c>
      <c r="C354" t="s">
        <v>694</v>
      </c>
      <c r="D354" t="s">
        <v>695</v>
      </c>
      <c r="E354" s="1" t="s">
        <v>6</v>
      </c>
      <c r="F354" t="s">
        <v>656</v>
      </c>
      <c r="G354" t="s">
        <v>3101</v>
      </c>
      <c r="H354" s="1" t="s">
        <v>392</v>
      </c>
      <c r="I354" s="1" t="s">
        <v>11</v>
      </c>
      <c r="J354" s="1">
        <f t="shared" si="20"/>
        <v>20</v>
      </c>
      <c r="K354" s="1">
        <f>VLOOKUP($A354,Parametre!$A$5:$G$29,MATCH($G354,Parametre!$B$4:$G$4,0)+1,FALSE)</f>
        <v>29</v>
      </c>
      <c r="L354" s="3">
        <f t="shared" si="21"/>
        <v>-9</v>
      </c>
      <c r="M354" s="4">
        <f>VLOOKUP($A354,Parametre!$A$5:$H$29,8,FALSE)</f>
        <v>1.04</v>
      </c>
      <c r="N354" s="4">
        <f t="shared" si="22"/>
        <v>1164.8</v>
      </c>
      <c r="O354" s="4" t="s">
        <v>3098</v>
      </c>
      <c r="P354">
        <f>VLOOKUP($G354,Parametre!$K$4:$L$9,2,FALSE)</f>
        <v>160</v>
      </c>
      <c r="Q354" s="4">
        <f t="shared" si="23"/>
        <v>1282.8748800000001</v>
      </c>
    </row>
    <row r="355" spans="1:17" x14ac:dyDescent="0.25">
      <c r="A355" t="s">
        <v>643</v>
      </c>
      <c r="B355" t="s">
        <v>644</v>
      </c>
      <c r="C355" t="s">
        <v>696</v>
      </c>
      <c r="D355" t="s">
        <v>697</v>
      </c>
      <c r="E355" s="1" t="s">
        <v>11</v>
      </c>
      <c r="F355" t="s">
        <v>3095</v>
      </c>
      <c r="G355" t="s">
        <v>3100</v>
      </c>
      <c r="H355" s="1" t="s">
        <v>11</v>
      </c>
      <c r="I355" s="1" t="s">
        <v>23</v>
      </c>
      <c r="J355" s="1">
        <f t="shared" si="20"/>
        <v>2</v>
      </c>
      <c r="K355" s="1">
        <f>VLOOKUP($A355,Parametre!$A$5:$G$29,MATCH($G355,Parametre!$B$4:$G$4,0)+1,FALSE)</f>
        <v>42</v>
      </c>
      <c r="L355" s="3">
        <f t="shared" si="21"/>
        <v>-40</v>
      </c>
      <c r="M355" s="4">
        <f>VLOOKUP($A355,Parametre!$A$5:$H$29,8,FALSE)</f>
        <v>1.04</v>
      </c>
      <c r="N355" s="4">
        <f t="shared" si="22"/>
        <v>58.24</v>
      </c>
      <c r="O355" s="4" t="s">
        <v>3098</v>
      </c>
      <c r="P355">
        <f>VLOOKUP($G355,Parametre!$K$4:$L$9,2,FALSE)</f>
        <v>230</v>
      </c>
      <c r="Q355" s="4">
        <f t="shared" si="23"/>
        <v>922.06632000000002</v>
      </c>
    </row>
    <row r="356" spans="1:17" x14ac:dyDescent="0.25">
      <c r="A356" t="s">
        <v>643</v>
      </c>
      <c r="B356" t="s">
        <v>280</v>
      </c>
      <c r="C356" t="s">
        <v>48</v>
      </c>
      <c r="D356" t="s">
        <v>49</v>
      </c>
      <c r="E356" s="1" t="s">
        <v>6</v>
      </c>
      <c r="F356" t="s">
        <v>657</v>
      </c>
      <c r="G356" t="s">
        <v>3101</v>
      </c>
      <c r="H356" s="1" t="s">
        <v>301</v>
      </c>
      <c r="I356" s="1" t="s">
        <v>393</v>
      </c>
      <c r="J356" s="1">
        <f t="shared" si="20"/>
        <v>69</v>
      </c>
      <c r="K356" s="1">
        <f>VLOOKUP($A356,Parametre!$A$5:$G$29,MATCH($G356,Parametre!$B$4:$G$4,0)+1,FALSE)</f>
        <v>29</v>
      </c>
      <c r="L356" s="3">
        <f t="shared" si="21"/>
        <v>40</v>
      </c>
      <c r="M356" s="4">
        <f>VLOOKUP($A356,Parametre!$A$5:$H$29,8,FALSE)</f>
        <v>1.04</v>
      </c>
      <c r="N356" s="4">
        <f t="shared" si="22"/>
        <v>4018.56</v>
      </c>
      <c r="O356" s="4" t="s">
        <v>3098</v>
      </c>
      <c r="P356">
        <f>VLOOKUP($G356,Parametre!$K$4:$L$9,2,FALSE)</f>
        <v>160</v>
      </c>
      <c r="Q356" s="4">
        <f t="shared" si="23"/>
        <v>1282.8748800000001</v>
      </c>
    </row>
    <row r="357" spans="1:17" x14ac:dyDescent="0.25">
      <c r="A357" t="s">
        <v>643</v>
      </c>
      <c r="B357" t="s">
        <v>280</v>
      </c>
      <c r="C357" t="s">
        <v>264</v>
      </c>
      <c r="D357" t="s">
        <v>265</v>
      </c>
      <c r="E357" s="1" t="s">
        <v>6</v>
      </c>
      <c r="F357" t="s">
        <v>3095</v>
      </c>
      <c r="G357" t="s">
        <v>3100</v>
      </c>
      <c r="H357" s="1" t="s">
        <v>11</v>
      </c>
      <c r="I357" s="1" t="s">
        <v>13</v>
      </c>
      <c r="J357" s="1">
        <f t="shared" si="20"/>
        <v>5</v>
      </c>
      <c r="K357" s="1">
        <f>VLOOKUP($A357,Parametre!$A$5:$G$29,MATCH($G357,Parametre!$B$4:$G$4,0)+1,FALSE)</f>
        <v>42</v>
      </c>
      <c r="L357" s="3">
        <f t="shared" si="21"/>
        <v>-37</v>
      </c>
      <c r="M357" s="4">
        <f>VLOOKUP($A357,Parametre!$A$5:$H$29,8,FALSE)</f>
        <v>1.04</v>
      </c>
      <c r="N357" s="4">
        <f t="shared" si="22"/>
        <v>291.2</v>
      </c>
      <c r="O357" s="4" t="s">
        <v>3098</v>
      </c>
      <c r="P357">
        <f>VLOOKUP($G357,Parametre!$K$4:$L$9,2,FALSE)</f>
        <v>230</v>
      </c>
      <c r="Q357" s="4">
        <f t="shared" si="23"/>
        <v>1844.13264</v>
      </c>
    </row>
    <row r="358" spans="1:17" x14ac:dyDescent="0.25">
      <c r="A358" t="s">
        <v>643</v>
      </c>
      <c r="B358" t="s">
        <v>280</v>
      </c>
      <c r="C358" t="s">
        <v>698</v>
      </c>
      <c r="D358" t="s">
        <v>699</v>
      </c>
      <c r="E358" s="1" t="s">
        <v>11</v>
      </c>
      <c r="F358" t="s">
        <v>700</v>
      </c>
      <c r="G358" t="s">
        <v>3101</v>
      </c>
      <c r="H358" s="1" t="s">
        <v>380</v>
      </c>
      <c r="I358" s="1" t="s">
        <v>292</v>
      </c>
      <c r="J358" s="1">
        <f t="shared" si="20"/>
        <v>49</v>
      </c>
      <c r="K358" s="1">
        <f>VLOOKUP($A358,Parametre!$A$5:$G$29,MATCH($G358,Parametre!$B$4:$G$4,0)+1,FALSE)</f>
        <v>29</v>
      </c>
      <c r="L358" s="3">
        <f t="shared" si="21"/>
        <v>20</v>
      </c>
      <c r="M358" s="4">
        <f>VLOOKUP($A358,Parametre!$A$5:$H$29,8,FALSE)</f>
        <v>1.04</v>
      </c>
      <c r="N358" s="4">
        <f t="shared" si="22"/>
        <v>1426.88</v>
      </c>
      <c r="O358" s="4" t="s">
        <v>3098</v>
      </c>
      <c r="P358">
        <f>VLOOKUP($G358,Parametre!$K$4:$L$9,2,FALSE)</f>
        <v>160</v>
      </c>
      <c r="Q358" s="4">
        <f t="shared" si="23"/>
        <v>641.43744000000004</v>
      </c>
    </row>
    <row r="359" spans="1:17" x14ac:dyDescent="0.25">
      <c r="A359" t="s">
        <v>643</v>
      </c>
      <c r="B359" t="s">
        <v>280</v>
      </c>
      <c r="C359" t="s">
        <v>701</v>
      </c>
      <c r="D359" t="s">
        <v>702</v>
      </c>
      <c r="E359" s="1" t="s">
        <v>6</v>
      </c>
      <c r="F359" t="s">
        <v>3095</v>
      </c>
      <c r="G359" t="s">
        <v>3100</v>
      </c>
      <c r="H359" s="1" t="s">
        <v>13</v>
      </c>
      <c r="I359" s="1" t="s">
        <v>23</v>
      </c>
      <c r="J359" s="1">
        <f t="shared" si="20"/>
        <v>3</v>
      </c>
      <c r="K359" s="1">
        <f>VLOOKUP($A359,Parametre!$A$5:$G$29,MATCH($G359,Parametre!$B$4:$G$4,0)+1,FALSE)</f>
        <v>42</v>
      </c>
      <c r="L359" s="3">
        <f t="shared" si="21"/>
        <v>-39</v>
      </c>
      <c r="M359" s="4">
        <f>VLOOKUP($A359,Parametre!$A$5:$H$29,8,FALSE)</f>
        <v>1.04</v>
      </c>
      <c r="N359" s="4">
        <f t="shared" si="22"/>
        <v>174.72</v>
      </c>
      <c r="O359" s="4" t="s">
        <v>3098</v>
      </c>
      <c r="P359">
        <f>VLOOKUP($G359,Parametre!$K$4:$L$9,2,FALSE)</f>
        <v>230</v>
      </c>
      <c r="Q359" s="4">
        <f t="shared" si="23"/>
        <v>1844.13264</v>
      </c>
    </row>
    <row r="360" spans="1:17" x14ac:dyDescent="0.25">
      <c r="A360" t="s">
        <v>643</v>
      </c>
      <c r="B360" t="s">
        <v>280</v>
      </c>
      <c r="C360" t="s">
        <v>703</v>
      </c>
      <c r="D360" t="s">
        <v>704</v>
      </c>
      <c r="E360" s="1" t="s">
        <v>11</v>
      </c>
      <c r="F360" t="s">
        <v>705</v>
      </c>
      <c r="G360" t="s">
        <v>3101</v>
      </c>
      <c r="H360" s="1" t="s">
        <v>301</v>
      </c>
      <c r="I360" s="1" t="s">
        <v>416</v>
      </c>
      <c r="J360" s="1">
        <f t="shared" si="20"/>
        <v>70</v>
      </c>
      <c r="K360" s="1">
        <f>VLOOKUP($A360,Parametre!$A$5:$G$29,MATCH($G360,Parametre!$B$4:$G$4,0)+1,FALSE)</f>
        <v>29</v>
      </c>
      <c r="L360" s="3">
        <f t="shared" si="21"/>
        <v>41</v>
      </c>
      <c r="M360" s="4">
        <f>VLOOKUP($A360,Parametre!$A$5:$H$29,8,FALSE)</f>
        <v>1.04</v>
      </c>
      <c r="N360" s="4">
        <f t="shared" si="22"/>
        <v>2038.4</v>
      </c>
      <c r="O360" s="4" t="s">
        <v>3098</v>
      </c>
      <c r="P360">
        <f>VLOOKUP($G360,Parametre!$K$4:$L$9,2,FALSE)</f>
        <v>160</v>
      </c>
      <c r="Q360" s="4">
        <f t="shared" si="23"/>
        <v>641.43744000000004</v>
      </c>
    </row>
    <row r="361" spans="1:17" x14ac:dyDescent="0.25">
      <c r="A361" t="s">
        <v>643</v>
      </c>
      <c r="B361" t="s">
        <v>280</v>
      </c>
      <c r="C361" t="s">
        <v>706</v>
      </c>
      <c r="D361" t="s">
        <v>707</v>
      </c>
      <c r="E361" s="1" t="s">
        <v>11</v>
      </c>
      <c r="F361" t="s">
        <v>3095</v>
      </c>
      <c r="G361" t="s">
        <v>3100</v>
      </c>
      <c r="H361" s="1" t="s">
        <v>46</v>
      </c>
      <c r="I361" s="1" t="s">
        <v>11</v>
      </c>
      <c r="J361" s="1">
        <f t="shared" si="20"/>
        <v>3</v>
      </c>
      <c r="K361" s="1">
        <f>VLOOKUP($A361,Parametre!$A$5:$G$29,MATCH($G361,Parametre!$B$4:$G$4,0)+1,FALSE)</f>
        <v>42</v>
      </c>
      <c r="L361" s="3">
        <f t="shared" si="21"/>
        <v>-39</v>
      </c>
      <c r="M361" s="4">
        <f>VLOOKUP($A361,Parametre!$A$5:$H$29,8,FALSE)</f>
        <v>1.04</v>
      </c>
      <c r="N361" s="4">
        <f t="shared" si="22"/>
        <v>87.36</v>
      </c>
      <c r="O361" s="4" t="s">
        <v>3098</v>
      </c>
      <c r="P361">
        <f>VLOOKUP($G361,Parametre!$K$4:$L$9,2,FALSE)</f>
        <v>230</v>
      </c>
      <c r="Q361" s="4">
        <f t="shared" si="23"/>
        <v>922.06632000000002</v>
      </c>
    </row>
    <row r="362" spans="1:17" x14ac:dyDescent="0.25">
      <c r="A362" t="s">
        <v>643</v>
      </c>
      <c r="B362" t="s">
        <v>280</v>
      </c>
      <c r="C362" t="s">
        <v>62</v>
      </c>
      <c r="D362" t="s">
        <v>63</v>
      </c>
      <c r="E362" s="1" t="s">
        <v>13</v>
      </c>
      <c r="F362" t="s">
        <v>708</v>
      </c>
      <c r="G362" t="s">
        <v>3101</v>
      </c>
      <c r="H362" s="1" t="s">
        <v>709</v>
      </c>
      <c r="I362" s="1" t="s">
        <v>710</v>
      </c>
      <c r="J362" s="1">
        <f t="shared" si="20"/>
        <v>104</v>
      </c>
      <c r="K362" s="1">
        <f>VLOOKUP($A362,Parametre!$A$5:$G$29,MATCH($G362,Parametre!$B$4:$G$4,0)+1,FALSE)</f>
        <v>29</v>
      </c>
      <c r="L362" s="3">
        <f t="shared" si="21"/>
        <v>75</v>
      </c>
      <c r="M362" s="4">
        <f>VLOOKUP($A362,Parametre!$A$5:$H$29,8,FALSE)</f>
        <v>1.04</v>
      </c>
      <c r="N362" s="4">
        <f t="shared" si="22"/>
        <v>4542.72</v>
      </c>
      <c r="O362" s="4" t="s">
        <v>3098</v>
      </c>
      <c r="P362">
        <f>VLOOKUP($G362,Parametre!$K$4:$L$9,2,FALSE)</f>
        <v>160</v>
      </c>
      <c r="Q362" s="4">
        <f t="shared" si="23"/>
        <v>962.15616</v>
      </c>
    </row>
    <row r="363" spans="1:17" x14ac:dyDescent="0.25">
      <c r="A363" t="s">
        <v>643</v>
      </c>
      <c r="B363" t="s">
        <v>280</v>
      </c>
      <c r="C363" t="s">
        <v>64</v>
      </c>
      <c r="D363" t="s">
        <v>65</v>
      </c>
      <c r="E363" s="1" t="s">
        <v>11</v>
      </c>
      <c r="F363" t="s">
        <v>700</v>
      </c>
      <c r="G363" t="s">
        <v>3101</v>
      </c>
      <c r="H363" s="1" t="s">
        <v>292</v>
      </c>
      <c r="I363" s="1" t="s">
        <v>344</v>
      </c>
      <c r="J363" s="1">
        <f t="shared" si="20"/>
        <v>52</v>
      </c>
      <c r="K363" s="1">
        <f>VLOOKUP($A363,Parametre!$A$5:$G$29,MATCH($G363,Parametre!$B$4:$G$4,0)+1,FALSE)</f>
        <v>29</v>
      </c>
      <c r="L363" s="3">
        <f t="shared" si="21"/>
        <v>23</v>
      </c>
      <c r="M363" s="4">
        <f>VLOOKUP($A363,Parametre!$A$5:$H$29,8,FALSE)</f>
        <v>1.04</v>
      </c>
      <c r="N363" s="4">
        <f t="shared" si="22"/>
        <v>1514.24</v>
      </c>
      <c r="O363" s="4" t="s">
        <v>3098</v>
      </c>
      <c r="P363">
        <f>VLOOKUP($G363,Parametre!$K$4:$L$9,2,FALSE)</f>
        <v>160</v>
      </c>
      <c r="Q363" s="4">
        <f t="shared" si="23"/>
        <v>641.43744000000004</v>
      </c>
    </row>
    <row r="364" spans="1:17" x14ac:dyDescent="0.25">
      <c r="A364" t="s">
        <v>643</v>
      </c>
      <c r="B364" t="s">
        <v>280</v>
      </c>
      <c r="C364" t="s">
        <v>266</v>
      </c>
      <c r="D364" t="s">
        <v>267</v>
      </c>
      <c r="E364" s="1" t="s">
        <v>11</v>
      </c>
      <c r="F364" t="s">
        <v>647</v>
      </c>
      <c r="G364" t="s">
        <v>3101</v>
      </c>
      <c r="H364" s="1" t="s">
        <v>423</v>
      </c>
      <c r="I364" s="1" t="s">
        <v>43</v>
      </c>
      <c r="J364" s="1">
        <f t="shared" si="20"/>
        <v>43</v>
      </c>
      <c r="K364" s="1">
        <f>VLOOKUP($A364,Parametre!$A$5:$G$29,MATCH($G364,Parametre!$B$4:$G$4,0)+1,FALSE)</f>
        <v>29</v>
      </c>
      <c r="L364" s="3">
        <f t="shared" si="21"/>
        <v>14</v>
      </c>
      <c r="M364" s="4">
        <f>VLOOKUP($A364,Parametre!$A$5:$H$29,8,FALSE)</f>
        <v>1.04</v>
      </c>
      <c r="N364" s="4">
        <f t="shared" si="22"/>
        <v>1252.1600000000001</v>
      </c>
      <c r="O364" s="4" t="s">
        <v>3098</v>
      </c>
      <c r="P364">
        <f>VLOOKUP($G364,Parametre!$K$4:$L$9,2,FALSE)</f>
        <v>160</v>
      </c>
      <c r="Q364" s="4">
        <f t="shared" si="23"/>
        <v>641.43744000000004</v>
      </c>
    </row>
    <row r="365" spans="1:17" x14ac:dyDescent="0.25">
      <c r="A365" t="s">
        <v>643</v>
      </c>
      <c r="B365" t="s">
        <v>280</v>
      </c>
      <c r="C365" t="s">
        <v>66</v>
      </c>
      <c r="D365" t="s">
        <v>67</v>
      </c>
      <c r="E365" s="1" t="s">
        <v>13</v>
      </c>
      <c r="F365" t="s">
        <v>3095</v>
      </c>
      <c r="G365" t="s">
        <v>3100</v>
      </c>
      <c r="H365" s="1" t="s">
        <v>23</v>
      </c>
      <c r="I365" s="1" t="s">
        <v>13</v>
      </c>
      <c r="J365" s="1">
        <f t="shared" si="20"/>
        <v>3</v>
      </c>
      <c r="K365" s="1">
        <f>VLOOKUP($A365,Parametre!$A$5:$G$29,MATCH($G365,Parametre!$B$4:$G$4,0)+1,FALSE)</f>
        <v>42</v>
      </c>
      <c r="L365" s="3">
        <f t="shared" si="21"/>
        <v>-39</v>
      </c>
      <c r="M365" s="4">
        <f>VLOOKUP($A365,Parametre!$A$5:$H$29,8,FALSE)</f>
        <v>1.04</v>
      </c>
      <c r="N365" s="4">
        <f t="shared" si="22"/>
        <v>131.04</v>
      </c>
      <c r="O365" s="4" t="s">
        <v>3098</v>
      </c>
      <c r="P365">
        <f>VLOOKUP($G365,Parametre!$K$4:$L$9,2,FALSE)</f>
        <v>230</v>
      </c>
      <c r="Q365" s="4">
        <f t="shared" si="23"/>
        <v>1383.0994800000001</v>
      </c>
    </row>
    <row r="366" spans="1:17" x14ac:dyDescent="0.25">
      <c r="A366" t="s">
        <v>643</v>
      </c>
      <c r="B366" t="s">
        <v>280</v>
      </c>
      <c r="C366" t="s">
        <v>711</v>
      </c>
      <c r="D366" t="s">
        <v>712</v>
      </c>
      <c r="E366" s="1" t="s">
        <v>11</v>
      </c>
      <c r="F366" t="s">
        <v>713</v>
      </c>
      <c r="G366" t="s">
        <v>3101</v>
      </c>
      <c r="H366" s="1" t="s">
        <v>19</v>
      </c>
      <c r="I366" s="1" t="s">
        <v>12</v>
      </c>
      <c r="J366" s="1">
        <f t="shared" si="20"/>
        <v>20</v>
      </c>
      <c r="K366" s="1">
        <f>VLOOKUP($A366,Parametre!$A$5:$G$29,MATCH($G366,Parametre!$B$4:$G$4,0)+1,FALSE)</f>
        <v>29</v>
      </c>
      <c r="L366" s="3">
        <f t="shared" si="21"/>
        <v>-9</v>
      </c>
      <c r="M366" s="4">
        <f>VLOOKUP($A366,Parametre!$A$5:$H$29,8,FALSE)</f>
        <v>1.04</v>
      </c>
      <c r="N366" s="4">
        <f t="shared" si="22"/>
        <v>582.4</v>
      </c>
      <c r="O366" s="4" t="s">
        <v>3098</v>
      </c>
      <c r="P366">
        <f>VLOOKUP($G366,Parametre!$K$4:$L$9,2,FALSE)</f>
        <v>160</v>
      </c>
      <c r="Q366" s="4">
        <f t="shared" si="23"/>
        <v>641.43744000000004</v>
      </c>
    </row>
    <row r="367" spans="1:17" x14ac:dyDescent="0.25">
      <c r="A367" t="s">
        <v>643</v>
      </c>
      <c r="B367" t="s">
        <v>280</v>
      </c>
      <c r="C367" t="s">
        <v>714</v>
      </c>
      <c r="D367" t="s">
        <v>715</v>
      </c>
      <c r="E367" s="1" t="s">
        <v>6</v>
      </c>
      <c r="F367" t="s">
        <v>716</v>
      </c>
      <c r="G367" t="s">
        <v>3101</v>
      </c>
      <c r="H367" s="1" t="s">
        <v>22</v>
      </c>
      <c r="I367" s="1" t="s">
        <v>22</v>
      </c>
      <c r="J367" s="1">
        <f t="shared" si="20"/>
        <v>12</v>
      </c>
      <c r="K367" s="1">
        <f>VLOOKUP($A367,Parametre!$A$5:$G$29,MATCH($G367,Parametre!$B$4:$G$4,0)+1,FALSE)</f>
        <v>29</v>
      </c>
      <c r="L367" s="3">
        <f t="shared" si="21"/>
        <v>-17</v>
      </c>
      <c r="M367" s="4">
        <f>VLOOKUP($A367,Parametre!$A$5:$H$29,8,FALSE)</f>
        <v>1.04</v>
      </c>
      <c r="N367" s="4">
        <f t="shared" si="22"/>
        <v>698.88</v>
      </c>
      <c r="O367" s="4" t="s">
        <v>3098</v>
      </c>
      <c r="P367">
        <f>VLOOKUP($G367,Parametre!$K$4:$L$9,2,FALSE)</f>
        <v>160</v>
      </c>
      <c r="Q367" s="4">
        <f t="shared" si="23"/>
        <v>1282.8748800000001</v>
      </c>
    </row>
    <row r="368" spans="1:17" x14ac:dyDescent="0.25">
      <c r="A368" t="s">
        <v>643</v>
      </c>
      <c r="B368" t="s">
        <v>280</v>
      </c>
      <c r="C368" t="s">
        <v>717</v>
      </c>
      <c r="D368" t="s">
        <v>718</v>
      </c>
      <c r="E368" s="1" t="s">
        <v>13</v>
      </c>
      <c r="F368" t="s">
        <v>3095</v>
      </c>
      <c r="G368" t="s">
        <v>3100</v>
      </c>
      <c r="H368" s="1" t="s">
        <v>13</v>
      </c>
      <c r="I368" s="1" t="s">
        <v>11</v>
      </c>
      <c r="J368" s="1">
        <f t="shared" si="20"/>
        <v>5</v>
      </c>
      <c r="K368" s="1">
        <f>VLOOKUP($A368,Parametre!$A$5:$G$29,MATCH($G368,Parametre!$B$4:$G$4,0)+1,FALSE)</f>
        <v>42</v>
      </c>
      <c r="L368" s="3">
        <f t="shared" si="21"/>
        <v>-37</v>
      </c>
      <c r="M368" s="4">
        <f>VLOOKUP($A368,Parametre!$A$5:$H$29,8,FALSE)</f>
        <v>1.04</v>
      </c>
      <c r="N368" s="4">
        <f t="shared" si="22"/>
        <v>218.4</v>
      </c>
      <c r="O368" s="4" t="s">
        <v>3098</v>
      </c>
      <c r="P368">
        <f>VLOOKUP($G368,Parametre!$K$4:$L$9,2,FALSE)</f>
        <v>230</v>
      </c>
      <c r="Q368" s="4">
        <f t="shared" si="23"/>
        <v>1383.0994800000001</v>
      </c>
    </row>
    <row r="369" spans="1:17" x14ac:dyDescent="0.25">
      <c r="A369" t="s">
        <v>643</v>
      </c>
      <c r="B369" t="s">
        <v>280</v>
      </c>
      <c r="C369" t="s">
        <v>281</v>
      </c>
      <c r="D369" t="s">
        <v>280</v>
      </c>
      <c r="E369" s="1" t="s">
        <v>13</v>
      </c>
      <c r="F369" t="s">
        <v>700</v>
      </c>
      <c r="G369" t="s">
        <v>3101</v>
      </c>
      <c r="H369" s="1" t="s">
        <v>517</v>
      </c>
      <c r="I369" s="1" t="s">
        <v>357</v>
      </c>
      <c r="J369" s="1">
        <f t="shared" si="20"/>
        <v>70</v>
      </c>
      <c r="K369" s="1">
        <f>VLOOKUP($A369,Parametre!$A$5:$G$29,MATCH($G369,Parametre!$B$4:$G$4,0)+1,FALSE)</f>
        <v>29</v>
      </c>
      <c r="L369" s="3">
        <f t="shared" si="21"/>
        <v>41</v>
      </c>
      <c r="M369" s="4">
        <f>VLOOKUP($A369,Parametre!$A$5:$H$29,8,FALSE)</f>
        <v>1.04</v>
      </c>
      <c r="N369" s="4">
        <f t="shared" si="22"/>
        <v>3057.6</v>
      </c>
      <c r="O369" s="4" t="s">
        <v>3098</v>
      </c>
      <c r="P369">
        <f>VLOOKUP($G369,Parametre!$K$4:$L$9,2,FALSE)</f>
        <v>160</v>
      </c>
      <c r="Q369" s="4">
        <f t="shared" si="23"/>
        <v>962.15616</v>
      </c>
    </row>
    <row r="370" spans="1:17" x14ac:dyDescent="0.25">
      <c r="A370" t="s">
        <v>643</v>
      </c>
      <c r="B370" t="s">
        <v>280</v>
      </c>
      <c r="C370" t="s">
        <v>136</v>
      </c>
      <c r="D370" t="s">
        <v>75</v>
      </c>
      <c r="E370" s="1" t="s">
        <v>11</v>
      </c>
      <c r="F370" t="s">
        <v>700</v>
      </c>
      <c r="G370" t="s">
        <v>3101</v>
      </c>
      <c r="H370" s="1" t="s">
        <v>719</v>
      </c>
      <c r="I370" s="1" t="s">
        <v>719</v>
      </c>
      <c r="J370" s="1">
        <f t="shared" si="20"/>
        <v>72</v>
      </c>
      <c r="K370" s="1">
        <f>VLOOKUP($A370,Parametre!$A$5:$G$29,MATCH($G370,Parametre!$B$4:$G$4,0)+1,FALSE)</f>
        <v>29</v>
      </c>
      <c r="L370" s="3">
        <f t="shared" si="21"/>
        <v>43</v>
      </c>
      <c r="M370" s="4">
        <f>VLOOKUP($A370,Parametre!$A$5:$H$29,8,FALSE)</f>
        <v>1.04</v>
      </c>
      <c r="N370" s="4">
        <f t="shared" si="22"/>
        <v>2096.64</v>
      </c>
      <c r="O370" s="4" t="s">
        <v>3098</v>
      </c>
      <c r="P370">
        <f>VLOOKUP($G370,Parametre!$K$4:$L$9,2,FALSE)</f>
        <v>160</v>
      </c>
      <c r="Q370" s="4">
        <f t="shared" si="23"/>
        <v>641.43744000000004</v>
      </c>
    </row>
    <row r="371" spans="1:17" x14ac:dyDescent="0.25">
      <c r="A371" t="s">
        <v>643</v>
      </c>
      <c r="B371" t="s">
        <v>280</v>
      </c>
      <c r="C371" t="s">
        <v>720</v>
      </c>
      <c r="D371" t="s">
        <v>721</v>
      </c>
      <c r="E371" s="1" t="s">
        <v>6</v>
      </c>
      <c r="F371" t="s">
        <v>3095</v>
      </c>
      <c r="G371" t="s">
        <v>3100</v>
      </c>
      <c r="H371" s="1" t="s">
        <v>11</v>
      </c>
      <c r="I371" s="1" t="s">
        <v>23</v>
      </c>
      <c r="J371" s="1">
        <f t="shared" si="20"/>
        <v>2</v>
      </c>
      <c r="K371" s="1">
        <f>VLOOKUP($A371,Parametre!$A$5:$G$29,MATCH($G371,Parametre!$B$4:$G$4,0)+1,FALSE)</f>
        <v>42</v>
      </c>
      <c r="L371" s="3">
        <f t="shared" si="21"/>
        <v>-40</v>
      </c>
      <c r="M371" s="4">
        <f>VLOOKUP($A371,Parametre!$A$5:$H$29,8,FALSE)</f>
        <v>1.04</v>
      </c>
      <c r="N371" s="4">
        <f t="shared" si="22"/>
        <v>116.48</v>
      </c>
      <c r="O371" s="4" t="s">
        <v>3098</v>
      </c>
      <c r="P371">
        <f>VLOOKUP($G371,Parametre!$K$4:$L$9,2,FALSE)</f>
        <v>230</v>
      </c>
      <c r="Q371" s="4">
        <f t="shared" si="23"/>
        <v>1844.13264</v>
      </c>
    </row>
    <row r="372" spans="1:17" x14ac:dyDescent="0.25">
      <c r="A372" t="s">
        <v>643</v>
      </c>
      <c r="B372" t="s">
        <v>280</v>
      </c>
      <c r="C372" t="s">
        <v>722</v>
      </c>
      <c r="D372" t="s">
        <v>723</v>
      </c>
      <c r="E372" s="1" t="s">
        <v>13</v>
      </c>
      <c r="F372" t="s">
        <v>3095</v>
      </c>
      <c r="G372" t="s">
        <v>3100</v>
      </c>
      <c r="H372" s="1" t="s">
        <v>13</v>
      </c>
      <c r="I372" s="1" t="s">
        <v>6</v>
      </c>
      <c r="J372" s="1">
        <f t="shared" si="20"/>
        <v>7</v>
      </c>
      <c r="K372" s="1">
        <f>VLOOKUP($A372,Parametre!$A$5:$G$29,MATCH($G372,Parametre!$B$4:$G$4,0)+1,FALSE)</f>
        <v>42</v>
      </c>
      <c r="L372" s="3">
        <f t="shared" si="21"/>
        <v>-35</v>
      </c>
      <c r="M372" s="4">
        <f>VLOOKUP($A372,Parametre!$A$5:$H$29,8,FALSE)</f>
        <v>1.04</v>
      </c>
      <c r="N372" s="4">
        <f t="shared" si="22"/>
        <v>305.76</v>
      </c>
      <c r="O372" s="4" t="s">
        <v>3098</v>
      </c>
      <c r="P372">
        <f>VLOOKUP($G372,Parametre!$K$4:$L$9,2,FALSE)</f>
        <v>230</v>
      </c>
      <c r="Q372" s="4">
        <f t="shared" si="23"/>
        <v>1383.0994800000001</v>
      </c>
    </row>
    <row r="373" spans="1:17" x14ac:dyDescent="0.25">
      <c r="A373" t="s">
        <v>643</v>
      </c>
      <c r="B373" t="s">
        <v>280</v>
      </c>
      <c r="C373" t="s">
        <v>724</v>
      </c>
      <c r="D373" t="s">
        <v>725</v>
      </c>
      <c r="E373" s="1" t="s">
        <v>13</v>
      </c>
      <c r="F373" t="s">
        <v>716</v>
      </c>
      <c r="G373" t="s">
        <v>3101</v>
      </c>
      <c r="H373" s="1" t="s">
        <v>37</v>
      </c>
      <c r="I373" s="1" t="s">
        <v>32</v>
      </c>
      <c r="J373" s="1">
        <f t="shared" si="20"/>
        <v>20</v>
      </c>
      <c r="K373" s="1">
        <f>VLOOKUP($A373,Parametre!$A$5:$G$29,MATCH($G373,Parametre!$B$4:$G$4,0)+1,FALSE)</f>
        <v>29</v>
      </c>
      <c r="L373" s="3">
        <f t="shared" si="21"/>
        <v>-9</v>
      </c>
      <c r="M373" s="4">
        <f>VLOOKUP($A373,Parametre!$A$5:$H$29,8,FALSE)</f>
        <v>1.04</v>
      </c>
      <c r="N373" s="4">
        <f t="shared" si="22"/>
        <v>873.6</v>
      </c>
      <c r="O373" s="4" t="s">
        <v>3098</v>
      </c>
      <c r="P373">
        <f>VLOOKUP($G373,Parametre!$K$4:$L$9,2,FALSE)</f>
        <v>160</v>
      </c>
      <c r="Q373" s="4">
        <f t="shared" si="23"/>
        <v>962.15616</v>
      </c>
    </row>
    <row r="374" spans="1:17" x14ac:dyDescent="0.25">
      <c r="A374" t="s">
        <v>643</v>
      </c>
      <c r="B374" t="s">
        <v>280</v>
      </c>
      <c r="C374" t="s">
        <v>726</v>
      </c>
      <c r="D374" t="s">
        <v>271</v>
      </c>
      <c r="E374" s="1" t="s">
        <v>13</v>
      </c>
      <c r="F374" t="s">
        <v>3095</v>
      </c>
      <c r="G374" t="s">
        <v>3100</v>
      </c>
      <c r="H374" s="1" t="s">
        <v>46</v>
      </c>
      <c r="I374" s="1" t="s">
        <v>23</v>
      </c>
      <c r="J374" s="1">
        <f t="shared" si="20"/>
        <v>1</v>
      </c>
      <c r="K374" s="1">
        <f>VLOOKUP($A374,Parametre!$A$5:$G$29,MATCH($G374,Parametre!$B$4:$G$4,0)+1,FALSE)</f>
        <v>42</v>
      </c>
      <c r="L374" s="3">
        <f t="shared" si="21"/>
        <v>-41</v>
      </c>
      <c r="M374" s="4">
        <f>VLOOKUP($A374,Parametre!$A$5:$H$29,8,FALSE)</f>
        <v>1.04</v>
      </c>
      <c r="N374" s="4">
        <f t="shared" si="22"/>
        <v>43.68</v>
      </c>
      <c r="O374" s="4" t="s">
        <v>3098</v>
      </c>
      <c r="P374">
        <f>VLOOKUP($G374,Parametre!$K$4:$L$9,2,FALSE)</f>
        <v>230</v>
      </c>
      <c r="Q374" s="4">
        <f t="shared" si="23"/>
        <v>1383.0994800000001</v>
      </c>
    </row>
    <row r="375" spans="1:17" x14ac:dyDescent="0.25">
      <c r="A375" t="s">
        <v>643</v>
      </c>
      <c r="B375" t="s">
        <v>280</v>
      </c>
      <c r="C375" t="s">
        <v>276</v>
      </c>
      <c r="D375" t="s">
        <v>277</v>
      </c>
      <c r="E375" s="1" t="s">
        <v>13</v>
      </c>
      <c r="F375" t="s">
        <v>705</v>
      </c>
      <c r="G375" t="s">
        <v>3101</v>
      </c>
      <c r="H375" s="1" t="s">
        <v>292</v>
      </c>
      <c r="I375" s="1" t="s">
        <v>393</v>
      </c>
      <c r="J375" s="1">
        <f t="shared" si="20"/>
        <v>58</v>
      </c>
      <c r="K375" s="1">
        <f>VLOOKUP($A375,Parametre!$A$5:$G$29,MATCH($G375,Parametre!$B$4:$G$4,0)+1,FALSE)</f>
        <v>29</v>
      </c>
      <c r="L375" s="3">
        <f t="shared" si="21"/>
        <v>29</v>
      </c>
      <c r="M375" s="4">
        <f>VLOOKUP($A375,Parametre!$A$5:$H$29,8,FALSE)</f>
        <v>1.04</v>
      </c>
      <c r="N375" s="4">
        <f t="shared" si="22"/>
        <v>2533.44</v>
      </c>
      <c r="O375" s="4" t="s">
        <v>3098</v>
      </c>
      <c r="P375">
        <f>VLOOKUP($G375,Parametre!$K$4:$L$9,2,FALSE)</f>
        <v>160</v>
      </c>
      <c r="Q375" s="4">
        <f t="shared" si="23"/>
        <v>962.15616</v>
      </c>
    </row>
    <row r="376" spans="1:17" x14ac:dyDescent="0.25">
      <c r="A376" t="s">
        <v>643</v>
      </c>
      <c r="B376" t="s">
        <v>280</v>
      </c>
      <c r="C376" t="s">
        <v>727</v>
      </c>
      <c r="D376" t="s">
        <v>728</v>
      </c>
      <c r="E376" s="1" t="s">
        <v>13</v>
      </c>
      <c r="F376" t="s">
        <v>705</v>
      </c>
      <c r="G376" t="s">
        <v>3101</v>
      </c>
      <c r="H376" s="1" t="s">
        <v>324</v>
      </c>
      <c r="I376" s="1" t="s">
        <v>292</v>
      </c>
      <c r="J376" s="1">
        <f t="shared" si="20"/>
        <v>48</v>
      </c>
      <c r="K376" s="1">
        <f>VLOOKUP($A376,Parametre!$A$5:$G$29,MATCH($G376,Parametre!$B$4:$G$4,0)+1,FALSE)</f>
        <v>29</v>
      </c>
      <c r="L376" s="3">
        <f t="shared" si="21"/>
        <v>19</v>
      </c>
      <c r="M376" s="4">
        <f>VLOOKUP($A376,Parametre!$A$5:$H$29,8,FALSE)</f>
        <v>1.04</v>
      </c>
      <c r="N376" s="4">
        <f t="shared" si="22"/>
        <v>2096.64</v>
      </c>
      <c r="O376" s="4" t="s">
        <v>3098</v>
      </c>
      <c r="P376">
        <f>VLOOKUP($G376,Parametre!$K$4:$L$9,2,FALSE)</f>
        <v>160</v>
      </c>
      <c r="Q376" s="4">
        <f t="shared" si="23"/>
        <v>962.15616</v>
      </c>
    </row>
    <row r="377" spans="1:17" x14ac:dyDescent="0.25">
      <c r="A377" t="s">
        <v>643</v>
      </c>
      <c r="B377" t="s">
        <v>280</v>
      </c>
      <c r="C377" t="s">
        <v>729</v>
      </c>
      <c r="D377" t="s">
        <v>730</v>
      </c>
      <c r="E377" s="1" t="s">
        <v>11</v>
      </c>
      <c r="F377" t="s">
        <v>3095</v>
      </c>
      <c r="G377" t="s">
        <v>3100</v>
      </c>
      <c r="H377" s="1" t="s">
        <v>23</v>
      </c>
      <c r="I377" s="1" t="s">
        <v>46</v>
      </c>
      <c r="J377" s="1">
        <f t="shared" si="20"/>
        <v>1</v>
      </c>
      <c r="K377" s="1">
        <f>VLOOKUP($A377,Parametre!$A$5:$G$29,MATCH($G377,Parametre!$B$4:$G$4,0)+1,FALSE)</f>
        <v>42</v>
      </c>
      <c r="L377" s="3">
        <f t="shared" si="21"/>
        <v>-41</v>
      </c>
      <c r="M377" s="4">
        <f>VLOOKUP($A377,Parametre!$A$5:$H$29,8,FALSE)</f>
        <v>1.04</v>
      </c>
      <c r="N377" s="4">
        <f t="shared" si="22"/>
        <v>29.12</v>
      </c>
      <c r="O377" s="4" t="s">
        <v>3098</v>
      </c>
      <c r="P377">
        <f>VLOOKUP($G377,Parametre!$K$4:$L$9,2,FALSE)</f>
        <v>230</v>
      </c>
      <c r="Q377" s="4">
        <f t="shared" si="23"/>
        <v>922.06632000000002</v>
      </c>
    </row>
    <row r="378" spans="1:17" x14ac:dyDescent="0.25">
      <c r="A378" t="s">
        <v>643</v>
      </c>
      <c r="B378" t="s">
        <v>280</v>
      </c>
      <c r="C378" t="s">
        <v>731</v>
      </c>
      <c r="D378" t="s">
        <v>732</v>
      </c>
      <c r="E378" s="1" t="s">
        <v>13</v>
      </c>
      <c r="F378" t="s">
        <v>705</v>
      </c>
      <c r="G378" t="s">
        <v>3101</v>
      </c>
      <c r="H378" s="1" t="s">
        <v>317</v>
      </c>
      <c r="I378" s="1" t="s">
        <v>380</v>
      </c>
      <c r="J378" s="1">
        <f t="shared" si="20"/>
        <v>38</v>
      </c>
      <c r="K378" s="1">
        <f>VLOOKUP($A378,Parametre!$A$5:$G$29,MATCH($G378,Parametre!$B$4:$G$4,0)+1,FALSE)</f>
        <v>29</v>
      </c>
      <c r="L378" s="3">
        <f t="shared" si="21"/>
        <v>9</v>
      </c>
      <c r="M378" s="4">
        <f>VLOOKUP($A378,Parametre!$A$5:$H$29,8,FALSE)</f>
        <v>1.04</v>
      </c>
      <c r="N378" s="4">
        <f t="shared" si="22"/>
        <v>1659.8400000000001</v>
      </c>
      <c r="O378" s="4" t="s">
        <v>3098</v>
      </c>
      <c r="P378">
        <f>VLOOKUP($G378,Parametre!$K$4:$L$9,2,FALSE)</f>
        <v>160</v>
      </c>
      <c r="Q378" s="4">
        <f t="shared" si="23"/>
        <v>962.15616</v>
      </c>
    </row>
    <row r="379" spans="1:17" x14ac:dyDescent="0.25">
      <c r="A379" t="s">
        <v>643</v>
      </c>
      <c r="B379" t="s">
        <v>280</v>
      </c>
      <c r="C379" t="s">
        <v>733</v>
      </c>
      <c r="D379" t="s">
        <v>734</v>
      </c>
      <c r="E379" s="1" t="s">
        <v>13</v>
      </c>
      <c r="F379" t="s">
        <v>708</v>
      </c>
      <c r="G379" t="s">
        <v>3101</v>
      </c>
      <c r="H379" s="1" t="s">
        <v>22</v>
      </c>
      <c r="I379" s="1" t="s">
        <v>16</v>
      </c>
      <c r="J379" s="1">
        <f t="shared" si="20"/>
        <v>13</v>
      </c>
      <c r="K379" s="1">
        <f>VLOOKUP($A379,Parametre!$A$5:$G$29,MATCH($G379,Parametre!$B$4:$G$4,0)+1,FALSE)</f>
        <v>29</v>
      </c>
      <c r="L379" s="3">
        <f t="shared" si="21"/>
        <v>-16</v>
      </c>
      <c r="M379" s="4">
        <f>VLOOKUP($A379,Parametre!$A$5:$H$29,8,FALSE)</f>
        <v>1.04</v>
      </c>
      <c r="N379" s="4">
        <f t="shared" si="22"/>
        <v>567.84</v>
      </c>
      <c r="O379" s="4" t="s">
        <v>3098</v>
      </c>
      <c r="P379">
        <f>VLOOKUP($G379,Parametre!$K$4:$L$9,2,FALSE)</f>
        <v>160</v>
      </c>
      <c r="Q379" s="4">
        <f t="shared" si="23"/>
        <v>962.15616</v>
      </c>
    </row>
    <row r="380" spans="1:17" x14ac:dyDescent="0.25">
      <c r="A380" t="s">
        <v>643</v>
      </c>
      <c r="B380" t="s">
        <v>280</v>
      </c>
      <c r="C380" t="s">
        <v>735</v>
      </c>
      <c r="D380" t="s">
        <v>736</v>
      </c>
      <c r="E380" s="1" t="s">
        <v>11</v>
      </c>
      <c r="F380" t="s">
        <v>3095</v>
      </c>
      <c r="G380" t="s">
        <v>3100</v>
      </c>
      <c r="H380" s="1" t="s">
        <v>23</v>
      </c>
      <c r="I380" s="1" t="s">
        <v>46</v>
      </c>
      <c r="J380" s="1">
        <f t="shared" si="20"/>
        <v>1</v>
      </c>
      <c r="K380" s="1">
        <f>VLOOKUP($A380,Parametre!$A$5:$G$29,MATCH($G380,Parametre!$B$4:$G$4,0)+1,FALSE)</f>
        <v>42</v>
      </c>
      <c r="L380" s="3">
        <f t="shared" si="21"/>
        <v>-41</v>
      </c>
      <c r="M380" s="4">
        <f>VLOOKUP($A380,Parametre!$A$5:$H$29,8,FALSE)</f>
        <v>1.04</v>
      </c>
      <c r="N380" s="4">
        <f t="shared" si="22"/>
        <v>29.12</v>
      </c>
      <c r="O380" s="4" t="s">
        <v>3098</v>
      </c>
      <c r="P380">
        <f>VLOOKUP($G380,Parametre!$K$4:$L$9,2,FALSE)</f>
        <v>230</v>
      </c>
      <c r="Q380" s="4">
        <f t="shared" si="23"/>
        <v>922.06632000000002</v>
      </c>
    </row>
    <row r="381" spans="1:17" x14ac:dyDescent="0.25">
      <c r="A381" t="s">
        <v>643</v>
      </c>
      <c r="B381" t="s">
        <v>280</v>
      </c>
      <c r="C381" t="s">
        <v>284</v>
      </c>
      <c r="D381" t="s">
        <v>285</v>
      </c>
      <c r="E381" s="1" t="s">
        <v>13</v>
      </c>
      <c r="F381" t="s">
        <v>716</v>
      </c>
      <c r="G381" t="s">
        <v>3101</v>
      </c>
      <c r="H381" s="1" t="s">
        <v>123</v>
      </c>
      <c r="I381" s="1" t="s">
        <v>383</v>
      </c>
      <c r="J381" s="1">
        <f t="shared" si="20"/>
        <v>25</v>
      </c>
      <c r="K381" s="1">
        <f>VLOOKUP($A381,Parametre!$A$5:$G$29,MATCH($G381,Parametre!$B$4:$G$4,0)+1,FALSE)</f>
        <v>29</v>
      </c>
      <c r="L381" s="3">
        <f t="shared" si="21"/>
        <v>-4</v>
      </c>
      <c r="M381" s="4">
        <f>VLOOKUP($A381,Parametre!$A$5:$H$29,8,FALSE)</f>
        <v>1.04</v>
      </c>
      <c r="N381" s="4">
        <f t="shared" si="22"/>
        <v>1092</v>
      </c>
      <c r="O381" s="4" t="s">
        <v>3098</v>
      </c>
      <c r="P381">
        <f>VLOOKUP($G381,Parametre!$K$4:$L$9,2,FALSE)</f>
        <v>160</v>
      </c>
      <c r="Q381" s="4">
        <f t="shared" si="23"/>
        <v>962.15616</v>
      </c>
    </row>
    <row r="382" spans="1:17" x14ac:dyDescent="0.25">
      <c r="A382" t="s">
        <v>643</v>
      </c>
      <c r="B382" t="s">
        <v>280</v>
      </c>
      <c r="C382" t="s">
        <v>737</v>
      </c>
      <c r="D382" t="s">
        <v>738</v>
      </c>
      <c r="E382" s="1" t="s">
        <v>13</v>
      </c>
      <c r="F382" t="s">
        <v>3095</v>
      </c>
      <c r="G382" t="s">
        <v>3100</v>
      </c>
      <c r="H382" s="1" t="s">
        <v>11</v>
      </c>
      <c r="I382" s="1" t="s">
        <v>13</v>
      </c>
      <c r="J382" s="1">
        <f t="shared" si="20"/>
        <v>5</v>
      </c>
      <c r="K382" s="1">
        <f>VLOOKUP($A382,Parametre!$A$5:$G$29,MATCH($G382,Parametre!$B$4:$G$4,0)+1,FALSE)</f>
        <v>42</v>
      </c>
      <c r="L382" s="3">
        <f t="shared" si="21"/>
        <v>-37</v>
      </c>
      <c r="M382" s="4">
        <f>VLOOKUP($A382,Parametre!$A$5:$H$29,8,FALSE)</f>
        <v>1.04</v>
      </c>
      <c r="N382" s="4">
        <f t="shared" si="22"/>
        <v>218.4</v>
      </c>
      <c r="O382" s="4" t="s">
        <v>3098</v>
      </c>
      <c r="P382">
        <f>VLOOKUP($G382,Parametre!$K$4:$L$9,2,FALSE)</f>
        <v>230</v>
      </c>
      <c r="Q382" s="4">
        <f t="shared" si="23"/>
        <v>1383.0994800000001</v>
      </c>
    </row>
    <row r="383" spans="1:17" x14ac:dyDescent="0.25">
      <c r="A383" t="s">
        <v>643</v>
      </c>
      <c r="B383" t="s">
        <v>280</v>
      </c>
      <c r="C383" t="s">
        <v>739</v>
      </c>
      <c r="D383" t="s">
        <v>740</v>
      </c>
      <c r="E383" s="1" t="s">
        <v>11</v>
      </c>
      <c r="F383" t="s">
        <v>3095</v>
      </c>
      <c r="G383" t="s">
        <v>3100</v>
      </c>
      <c r="H383" s="1" t="s">
        <v>23</v>
      </c>
      <c r="I383" s="1" t="s">
        <v>46</v>
      </c>
      <c r="J383" s="1">
        <f t="shared" si="20"/>
        <v>1</v>
      </c>
      <c r="K383" s="1">
        <f>VLOOKUP($A383,Parametre!$A$5:$G$29,MATCH($G383,Parametre!$B$4:$G$4,0)+1,FALSE)</f>
        <v>42</v>
      </c>
      <c r="L383" s="3">
        <f t="shared" si="21"/>
        <v>-41</v>
      </c>
      <c r="M383" s="4">
        <f>VLOOKUP($A383,Parametre!$A$5:$H$29,8,FALSE)</f>
        <v>1.04</v>
      </c>
      <c r="N383" s="4">
        <f t="shared" si="22"/>
        <v>29.12</v>
      </c>
      <c r="O383" s="4" t="s">
        <v>3098</v>
      </c>
      <c r="P383">
        <f>VLOOKUP($G383,Parametre!$K$4:$L$9,2,FALSE)</f>
        <v>230</v>
      </c>
      <c r="Q383" s="4">
        <f t="shared" si="23"/>
        <v>922.06632000000002</v>
      </c>
    </row>
    <row r="384" spans="1:17" x14ac:dyDescent="0.25">
      <c r="A384" t="s">
        <v>643</v>
      </c>
      <c r="B384" t="s">
        <v>280</v>
      </c>
      <c r="C384" t="s">
        <v>86</v>
      </c>
      <c r="D384" t="s">
        <v>87</v>
      </c>
      <c r="E384" s="1" t="s">
        <v>13</v>
      </c>
      <c r="F384" t="s">
        <v>713</v>
      </c>
      <c r="G384" t="s">
        <v>3101</v>
      </c>
      <c r="H384" s="1" t="s">
        <v>7</v>
      </c>
      <c r="I384" s="1" t="s">
        <v>43</v>
      </c>
      <c r="J384" s="1">
        <f t="shared" si="20"/>
        <v>38</v>
      </c>
      <c r="K384" s="1">
        <f>VLOOKUP($A384,Parametre!$A$5:$G$29,MATCH($G384,Parametre!$B$4:$G$4,0)+1,FALSE)</f>
        <v>29</v>
      </c>
      <c r="L384" s="3">
        <f t="shared" si="21"/>
        <v>9</v>
      </c>
      <c r="M384" s="4">
        <f>VLOOKUP($A384,Parametre!$A$5:$H$29,8,FALSE)</f>
        <v>1.04</v>
      </c>
      <c r="N384" s="4">
        <f t="shared" si="22"/>
        <v>1659.8400000000001</v>
      </c>
      <c r="O384" s="4" t="s">
        <v>3098</v>
      </c>
      <c r="P384">
        <f>VLOOKUP($G384,Parametre!$K$4:$L$9,2,FALSE)</f>
        <v>160</v>
      </c>
      <c r="Q384" s="4">
        <f t="shared" si="23"/>
        <v>962.15616</v>
      </c>
    </row>
    <row r="385" spans="1:17" x14ac:dyDescent="0.25">
      <c r="A385" t="s">
        <v>643</v>
      </c>
      <c r="B385" t="s">
        <v>117</v>
      </c>
      <c r="C385" t="s">
        <v>118</v>
      </c>
      <c r="D385" t="s">
        <v>119</v>
      </c>
      <c r="E385" s="1" t="s">
        <v>13</v>
      </c>
      <c r="F385" t="s">
        <v>741</v>
      </c>
      <c r="G385" t="s">
        <v>3101</v>
      </c>
      <c r="H385" s="1" t="s">
        <v>383</v>
      </c>
      <c r="I385" s="1" t="s">
        <v>13</v>
      </c>
      <c r="J385" s="1">
        <f t="shared" si="20"/>
        <v>18</v>
      </c>
      <c r="K385" s="1">
        <f>VLOOKUP($A385,Parametre!$A$5:$G$29,MATCH($G385,Parametre!$B$4:$G$4,0)+1,FALSE)</f>
        <v>29</v>
      </c>
      <c r="L385" s="3">
        <f t="shared" si="21"/>
        <v>-11</v>
      </c>
      <c r="M385" s="4">
        <f>VLOOKUP($A385,Parametre!$A$5:$H$29,8,FALSE)</f>
        <v>1.04</v>
      </c>
      <c r="N385" s="4">
        <f t="shared" si="22"/>
        <v>786.24</v>
      </c>
      <c r="O385" s="4" t="s">
        <v>3098</v>
      </c>
      <c r="P385">
        <f>VLOOKUP($G385,Parametre!$K$4:$L$9,2,FALSE)</f>
        <v>160</v>
      </c>
      <c r="Q385" s="4">
        <f t="shared" si="23"/>
        <v>962.15616</v>
      </c>
    </row>
    <row r="386" spans="1:17" x14ac:dyDescent="0.25">
      <c r="A386" t="s">
        <v>643</v>
      </c>
      <c r="B386" t="s">
        <v>117</v>
      </c>
      <c r="C386" t="s">
        <v>120</v>
      </c>
      <c r="D386" t="s">
        <v>121</v>
      </c>
      <c r="E386" s="1" t="s">
        <v>22</v>
      </c>
      <c r="F386" t="s">
        <v>741</v>
      </c>
      <c r="G386" t="s">
        <v>3101</v>
      </c>
      <c r="H386" s="1" t="s">
        <v>12</v>
      </c>
      <c r="I386" s="1" t="s">
        <v>32</v>
      </c>
      <c r="J386" s="1">
        <f t="shared" si="20"/>
        <v>17</v>
      </c>
      <c r="K386" s="1">
        <f>VLOOKUP($A386,Parametre!$A$5:$G$29,MATCH($G386,Parametre!$B$4:$G$4,0)+1,FALSE)</f>
        <v>29</v>
      </c>
      <c r="L386" s="3">
        <f t="shared" si="21"/>
        <v>-12</v>
      </c>
      <c r="M386" s="4">
        <f>VLOOKUP($A386,Parametre!$A$5:$H$29,8,FALSE)</f>
        <v>1.04</v>
      </c>
      <c r="N386" s="4">
        <f t="shared" si="22"/>
        <v>1485.1200000000001</v>
      </c>
      <c r="O386" s="4" t="s">
        <v>3098</v>
      </c>
      <c r="P386">
        <f>VLOOKUP($G386,Parametre!$K$4:$L$9,2,FALSE)</f>
        <v>160</v>
      </c>
      <c r="Q386" s="4">
        <f t="shared" si="23"/>
        <v>1924.31232</v>
      </c>
    </row>
    <row r="387" spans="1:17" x14ac:dyDescent="0.25">
      <c r="A387" t="s">
        <v>643</v>
      </c>
      <c r="B387" t="s">
        <v>117</v>
      </c>
      <c r="C387" t="s">
        <v>706</v>
      </c>
      <c r="D387" t="s">
        <v>707</v>
      </c>
      <c r="E387" s="1" t="s">
        <v>11</v>
      </c>
      <c r="F387" t="s">
        <v>3095</v>
      </c>
      <c r="G387" t="s">
        <v>3100</v>
      </c>
      <c r="H387" s="1" t="s">
        <v>11</v>
      </c>
      <c r="I387" s="1" t="s">
        <v>46</v>
      </c>
      <c r="J387" s="1">
        <f t="shared" si="20"/>
        <v>3</v>
      </c>
      <c r="K387" s="1">
        <f>VLOOKUP($A387,Parametre!$A$5:$G$29,MATCH($G387,Parametre!$B$4:$G$4,0)+1,FALSE)</f>
        <v>42</v>
      </c>
      <c r="L387" s="3">
        <f t="shared" si="21"/>
        <v>-39</v>
      </c>
      <c r="M387" s="4">
        <f>VLOOKUP($A387,Parametre!$A$5:$H$29,8,FALSE)</f>
        <v>1.04</v>
      </c>
      <c r="N387" s="4">
        <f t="shared" si="22"/>
        <v>87.36</v>
      </c>
      <c r="O387" s="4" t="s">
        <v>3098</v>
      </c>
      <c r="P387">
        <f>VLOOKUP($G387,Parametre!$K$4:$L$9,2,FALSE)</f>
        <v>230</v>
      </c>
      <c r="Q387" s="4">
        <f t="shared" si="23"/>
        <v>922.06632000000002</v>
      </c>
    </row>
    <row r="388" spans="1:17" x14ac:dyDescent="0.25">
      <c r="A388" t="s">
        <v>643</v>
      </c>
      <c r="B388" t="s">
        <v>117</v>
      </c>
      <c r="C388" t="s">
        <v>126</v>
      </c>
      <c r="D388" t="s">
        <v>127</v>
      </c>
      <c r="E388" s="1" t="s">
        <v>13</v>
      </c>
      <c r="F388" t="s">
        <v>716</v>
      </c>
      <c r="G388" t="s">
        <v>3101</v>
      </c>
      <c r="H388" s="1" t="s">
        <v>7</v>
      </c>
      <c r="I388" s="1" t="s">
        <v>46</v>
      </c>
      <c r="J388" s="1">
        <f t="shared" si="20"/>
        <v>15</v>
      </c>
      <c r="K388" s="1">
        <f>VLOOKUP($A388,Parametre!$A$5:$G$29,MATCH($G388,Parametre!$B$4:$G$4,0)+1,FALSE)</f>
        <v>29</v>
      </c>
      <c r="L388" s="3">
        <f t="shared" si="21"/>
        <v>-14</v>
      </c>
      <c r="M388" s="4">
        <f>VLOOKUP($A388,Parametre!$A$5:$H$29,8,FALSE)</f>
        <v>1.04</v>
      </c>
      <c r="N388" s="4">
        <f t="shared" si="22"/>
        <v>655.20000000000005</v>
      </c>
      <c r="O388" s="4" t="s">
        <v>3098</v>
      </c>
      <c r="P388">
        <f>VLOOKUP($G388,Parametre!$K$4:$L$9,2,FALSE)</f>
        <v>160</v>
      </c>
      <c r="Q388" s="4">
        <f t="shared" si="23"/>
        <v>962.15616</v>
      </c>
    </row>
    <row r="389" spans="1:17" x14ac:dyDescent="0.25">
      <c r="A389" t="s">
        <v>643</v>
      </c>
      <c r="B389" t="s">
        <v>117</v>
      </c>
      <c r="C389" t="s">
        <v>128</v>
      </c>
      <c r="D389" t="s">
        <v>129</v>
      </c>
      <c r="E389" s="1" t="s">
        <v>13</v>
      </c>
      <c r="F389" t="s">
        <v>716</v>
      </c>
      <c r="G389" t="s">
        <v>3101</v>
      </c>
      <c r="H389" s="1" t="s">
        <v>383</v>
      </c>
      <c r="I389" s="1" t="s">
        <v>8</v>
      </c>
      <c r="J389" s="1">
        <f t="shared" si="20"/>
        <v>20</v>
      </c>
      <c r="K389" s="1">
        <f>VLOOKUP($A389,Parametre!$A$5:$G$29,MATCH($G389,Parametre!$B$4:$G$4,0)+1,FALSE)</f>
        <v>29</v>
      </c>
      <c r="L389" s="3">
        <f t="shared" si="21"/>
        <v>-9</v>
      </c>
      <c r="M389" s="4">
        <f>VLOOKUP($A389,Parametre!$A$5:$H$29,8,FALSE)</f>
        <v>1.04</v>
      </c>
      <c r="N389" s="4">
        <f t="shared" si="22"/>
        <v>873.6</v>
      </c>
      <c r="O389" s="4" t="s">
        <v>3098</v>
      </c>
      <c r="P389">
        <f>VLOOKUP($G389,Parametre!$K$4:$L$9,2,FALSE)</f>
        <v>160</v>
      </c>
      <c r="Q389" s="4">
        <f t="shared" si="23"/>
        <v>962.15616</v>
      </c>
    </row>
    <row r="390" spans="1:17" x14ac:dyDescent="0.25">
      <c r="A390" t="s">
        <v>643</v>
      </c>
      <c r="B390" t="s">
        <v>117</v>
      </c>
      <c r="C390" t="s">
        <v>62</v>
      </c>
      <c r="D390" t="s">
        <v>63</v>
      </c>
      <c r="E390" s="1" t="s">
        <v>13</v>
      </c>
      <c r="F390" t="s">
        <v>708</v>
      </c>
      <c r="G390" t="s">
        <v>3101</v>
      </c>
      <c r="H390" s="1" t="s">
        <v>43</v>
      </c>
      <c r="I390" s="1" t="s">
        <v>8</v>
      </c>
      <c r="J390" s="1">
        <f t="shared" ref="J390:J453" si="24">H390+I390</f>
        <v>29</v>
      </c>
      <c r="K390" s="1">
        <f>VLOOKUP($A390,Parametre!$A$5:$G$29,MATCH($G390,Parametre!$B$4:$G$4,0)+1,FALSE)</f>
        <v>29</v>
      </c>
      <c r="L390" s="3">
        <f t="shared" ref="L390:L453" si="25">J390-K390</f>
        <v>0</v>
      </c>
      <c r="M390" s="4">
        <f>VLOOKUP($A390,Parametre!$A$5:$H$29,8,FALSE)</f>
        <v>1.04</v>
      </c>
      <c r="N390" s="4">
        <f t="shared" ref="N390:N453" si="26">IF(O390="Evet",E390*14*J390*M390,0)</f>
        <v>1266.72</v>
      </c>
      <c r="O390" s="4" t="s">
        <v>3098</v>
      </c>
      <c r="P390">
        <f>VLOOKUP($G390,Parametre!$K$4:$L$9,2,FALSE)</f>
        <v>160</v>
      </c>
      <c r="Q390" s="4">
        <f t="shared" ref="Q390:Q453" si="27">IF(O390="Evet",E390*14*P390*0.071589*2,0)</f>
        <v>962.15616</v>
      </c>
    </row>
    <row r="391" spans="1:17" x14ac:dyDescent="0.25">
      <c r="A391" t="s">
        <v>643</v>
      </c>
      <c r="B391" t="s">
        <v>117</v>
      </c>
      <c r="C391" t="s">
        <v>64</v>
      </c>
      <c r="D391" t="s">
        <v>65</v>
      </c>
      <c r="E391" s="1" t="s">
        <v>11</v>
      </c>
      <c r="F391" t="s">
        <v>700</v>
      </c>
      <c r="G391" t="s">
        <v>3101</v>
      </c>
      <c r="H391" s="1" t="s">
        <v>7</v>
      </c>
      <c r="I391" s="1" t="s">
        <v>11</v>
      </c>
      <c r="J391" s="1">
        <f t="shared" si="24"/>
        <v>16</v>
      </c>
      <c r="K391" s="1">
        <f>VLOOKUP($A391,Parametre!$A$5:$G$29,MATCH($G391,Parametre!$B$4:$G$4,0)+1,FALSE)</f>
        <v>29</v>
      </c>
      <c r="L391" s="3">
        <f t="shared" si="25"/>
        <v>-13</v>
      </c>
      <c r="M391" s="4">
        <f>VLOOKUP($A391,Parametre!$A$5:$H$29,8,FALSE)</f>
        <v>1.04</v>
      </c>
      <c r="N391" s="4">
        <f t="shared" si="26"/>
        <v>465.92</v>
      </c>
      <c r="O391" s="4" t="s">
        <v>3098</v>
      </c>
      <c r="P391">
        <f>VLOOKUP($G391,Parametre!$K$4:$L$9,2,FALSE)</f>
        <v>160</v>
      </c>
      <c r="Q391" s="4">
        <f t="shared" si="27"/>
        <v>641.43744000000004</v>
      </c>
    </row>
    <row r="392" spans="1:17" x14ac:dyDescent="0.25">
      <c r="A392" t="s">
        <v>643</v>
      </c>
      <c r="B392" t="s">
        <v>117</v>
      </c>
      <c r="C392" t="s">
        <v>66</v>
      </c>
      <c r="D392" t="s">
        <v>67</v>
      </c>
      <c r="E392" s="1" t="s">
        <v>13</v>
      </c>
      <c r="F392" t="s">
        <v>3095</v>
      </c>
      <c r="G392" t="s">
        <v>3100</v>
      </c>
      <c r="H392" s="1" t="s">
        <v>11</v>
      </c>
      <c r="I392" s="1" t="s">
        <v>23</v>
      </c>
      <c r="J392" s="1">
        <f t="shared" si="24"/>
        <v>2</v>
      </c>
      <c r="K392" s="1">
        <f>VLOOKUP($A392,Parametre!$A$5:$G$29,MATCH($G392,Parametre!$B$4:$G$4,0)+1,FALSE)</f>
        <v>42</v>
      </c>
      <c r="L392" s="3">
        <f t="shared" si="25"/>
        <v>-40</v>
      </c>
      <c r="M392" s="4">
        <f>VLOOKUP($A392,Parametre!$A$5:$H$29,8,FALSE)</f>
        <v>1.04</v>
      </c>
      <c r="N392" s="4">
        <f t="shared" si="26"/>
        <v>87.36</v>
      </c>
      <c r="O392" s="4" t="s">
        <v>3098</v>
      </c>
      <c r="P392">
        <f>VLOOKUP($G392,Parametre!$K$4:$L$9,2,FALSE)</f>
        <v>230</v>
      </c>
      <c r="Q392" s="4">
        <f t="shared" si="27"/>
        <v>1383.0994800000001</v>
      </c>
    </row>
    <row r="393" spans="1:17" x14ac:dyDescent="0.25">
      <c r="A393" t="s">
        <v>643</v>
      </c>
      <c r="B393" t="s">
        <v>117</v>
      </c>
      <c r="C393" t="s">
        <v>130</v>
      </c>
      <c r="D393" t="s">
        <v>131</v>
      </c>
      <c r="E393" s="1" t="s">
        <v>22</v>
      </c>
      <c r="F393" t="s">
        <v>741</v>
      </c>
      <c r="G393" t="s">
        <v>3101</v>
      </c>
      <c r="H393" s="1" t="s">
        <v>333</v>
      </c>
      <c r="I393" s="1" t="s">
        <v>6</v>
      </c>
      <c r="J393" s="1">
        <f t="shared" si="24"/>
        <v>21</v>
      </c>
      <c r="K393" s="1">
        <f>VLOOKUP($A393,Parametre!$A$5:$G$29,MATCH($G393,Parametre!$B$4:$G$4,0)+1,FALSE)</f>
        <v>29</v>
      </c>
      <c r="L393" s="3">
        <f t="shared" si="25"/>
        <v>-8</v>
      </c>
      <c r="M393" s="4">
        <f>VLOOKUP($A393,Parametre!$A$5:$H$29,8,FALSE)</f>
        <v>1.04</v>
      </c>
      <c r="N393" s="4">
        <f t="shared" si="26"/>
        <v>1834.5600000000002</v>
      </c>
      <c r="O393" s="4" t="s">
        <v>3098</v>
      </c>
      <c r="P393">
        <f>VLOOKUP($G393,Parametre!$K$4:$L$9,2,FALSE)</f>
        <v>160</v>
      </c>
      <c r="Q393" s="4">
        <f t="shared" si="27"/>
        <v>1924.31232</v>
      </c>
    </row>
    <row r="394" spans="1:17" x14ac:dyDescent="0.25">
      <c r="A394" t="s">
        <v>643</v>
      </c>
      <c r="B394" t="s">
        <v>117</v>
      </c>
      <c r="C394" t="s">
        <v>132</v>
      </c>
      <c r="D394" t="s">
        <v>133</v>
      </c>
      <c r="E394" s="1" t="s">
        <v>13</v>
      </c>
      <c r="F394" t="s">
        <v>3095</v>
      </c>
      <c r="G394" t="s">
        <v>3100</v>
      </c>
      <c r="H394" s="1" t="s">
        <v>8</v>
      </c>
      <c r="I394" s="1" t="s">
        <v>13</v>
      </c>
      <c r="J394" s="1">
        <f t="shared" si="24"/>
        <v>8</v>
      </c>
      <c r="K394" s="1">
        <f>VLOOKUP($A394,Parametre!$A$5:$G$29,MATCH($G394,Parametre!$B$4:$G$4,0)+1,FALSE)</f>
        <v>42</v>
      </c>
      <c r="L394" s="3">
        <f t="shared" si="25"/>
        <v>-34</v>
      </c>
      <c r="M394" s="4">
        <f>VLOOKUP($A394,Parametre!$A$5:$H$29,8,FALSE)</f>
        <v>1.04</v>
      </c>
      <c r="N394" s="4">
        <f t="shared" si="26"/>
        <v>349.44</v>
      </c>
      <c r="O394" s="4" t="s">
        <v>3098</v>
      </c>
      <c r="P394">
        <f>VLOOKUP($G394,Parametre!$K$4:$L$9,2,FALSE)</f>
        <v>230</v>
      </c>
      <c r="Q394" s="4">
        <f t="shared" si="27"/>
        <v>1383.0994800000001</v>
      </c>
    </row>
    <row r="395" spans="1:17" x14ac:dyDescent="0.25">
      <c r="A395" t="s">
        <v>643</v>
      </c>
      <c r="B395" t="s">
        <v>117</v>
      </c>
      <c r="C395" t="s">
        <v>134</v>
      </c>
      <c r="D395" t="s">
        <v>135</v>
      </c>
      <c r="E395" s="1" t="s">
        <v>11</v>
      </c>
      <c r="F395" t="s">
        <v>657</v>
      </c>
      <c r="G395" t="s">
        <v>3101</v>
      </c>
      <c r="H395" s="1" t="s">
        <v>392</v>
      </c>
      <c r="I395" s="1" t="s">
        <v>16</v>
      </c>
      <c r="J395" s="1">
        <f t="shared" si="24"/>
        <v>25</v>
      </c>
      <c r="K395" s="1">
        <f>VLOOKUP($A395,Parametre!$A$5:$G$29,MATCH($G395,Parametre!$B$4:$G$4,0)+1,FALSE)</f>
        <v>29</v>
      </c>
      <c r="L395" s="3">
        <f t="shared" si="25"/>
        <v>-4</v>
      </c>
      <c r="M395" s="4">
        <f>VLOOKUP($A395,Parametre!$A$5:$H$29,8,FALSE)</f>
        <v>1.04</v>
      </c>
      <c r="N395" s="4">
        <f t="shared" si="26"/>
        <v>728</v>
      </c>
      <c r="O395" s="4" t="s">
        <v>3098</v>
      </c>
      <c r="P395">
        <f>VLOOKUP($G395,Parametre!$K$4:$L$9,2,FALSE)</f>
        <v>160</v>
      </c>
      <c r="Q395" s="4">
        <f t="shared" si="27"/>
        <v>641.43744000000004</v>
      </c>
    </row>
    <row r="396" spans="1:17" x14ac:dyDescent="0.25">
      <c r="A396" t="s">
        <v>643</v>
      </c>
      <c r="B396" t="s">
        <v>117</v>
      </c>
      <c r="C396" t="s">
        <v>136</v>
      </c>
      <c r="D396" t="s">
        <v>75</v>
      </c>
      <c r="E396" s="1" t="s">
        <v>11</v>
      </c>
      <c r="F396" t="s">
        <v>3095</v>
      </c>
      <c r="G396" t="s">
        <v>3100</v>
      </c>
      <c r="H396" s="1" t="s">
        <v>383</v>
      </c>
      <c r="I396" s="1" t="s">
        <v>13</v>
      </c>
      <c r="J396" s="1">
        <f t="shared" si="24"/>
        <v>18</v>
      </c>
      <c r="K396" s="1">
        <f>VLOOKUP($A396,Parametre!$A$5:$G$29,MATCH($G396,Parametre!$B$4:$G$4,0)+1,FALSE)</f>
        <v>42</v>
      </c>
      <c r="L396" s="3">
        <f t="shared" si="25"/>
        <v>-24</v>
      </c>
      <c r="M396" s="4">
        <f>VLOOKUP($A396,Parametre!$A$5:$H$29,8,FALSE)</f>
        <v>1.04</v>
      </c>
      <c r="N396" s="4">
        <f t="shared" si="26"/>
        <v>524.16</v>
      </c>
      <c r="O396" s="4" t="s">
        <v>3098</v>
      </c>
      <c r="P396">
        <f>VLOOKUP($G396,Parametre!$K$4:$L$9,2,FALSE)</f>
        <v>230</v>
      </c>
      <c r="Q396" s="4">
        <f t="shared" si="27"/>
        <v>922.06632000000002</v>
      </c>
    </row>
    <row r="397" spans="1:17" x14ac:dyDescent="0.25">
      <c r="A397" t="s">
        <v>643</v>
      </c>
      <c r="B397" t="s">
        <v>117</v>
      </c>
      <c r="C397" t="s">
        <v>138</v>
      </c>
      <c r="D397" t="s">
        <v>139</v>
      </c>
      <c r="E397" s="1" t="s">
        <v>13</v>
      </c>
      <c r="F397" t="s">
        <v>713</v>
      </c>
      <c r="G397" t="s">
        <v>3101</v>
      </c>
      <c r="H397" s="1" t="s">
        <v>19</v>
      </c>
      <c r="I397" s="1" t="s">
        <v>6</v>
      </c>
      <c r="J397" s="1">
        <f t="shared" si="24"/>
        <v>15</v>
      </c>
      <c r="K397" s="1">
        <f>VLOOKUP($A397,Parametre!$A$5:$G$29,MATCH($G397,Parametre!$B$4:$G$4,0)+1,FALSE)</f>
        <v>29</v>
      </c>
      <c r="L397" s="3">
        <f t="shared" si="25"/>
        <v>-14</v>
      </c>
      <c r="M397" s="4">
        <f>VLOOKUP($A397,Parametre!$A$5:$H$29,8,FALSE)</f>
        <v>1.04</v>
      </c>
      <c r="N397" s="4">
        <f t="shared" si="26"/>
        <v>655.20000000000005</v>
      </c>
      <c r="O397" s="4" t="s">
        <v>3098</v>
      </c>
      <c r="P397">
        <f>VLOOKUP($G397,Parametre!$K$4:$L$9,2,FALSE)</f>
        <v>160</v>
      </c>
      <c r="Q397" s="4">
        <f t="shared" si="27"/>
        <v>962.15616</v>
      </c>
    </row>
    <row r="398" spans="1:17" x14ac:dyDescent="0.25">
      <c r="A398" t="s">
        <v>643</v>
      </c>
      <c r="B398" t="s">
        <v>117</v>
      </c>
      <c r="C398" t="s">
        <v>140</v>
      </c>
      <c r="D398" t="s">
        <v>141</v>
      </c>
      <c r="E398" s="1" t="s">
        <v>13</v>
      </c>
      <c r="F398" t="s">
        <v>741</v>
      </c>
      <c r="G398" t="s">
        <v>3101</v>
      </c>
      <c r="H398" s="1" t="s">
        <v>333</v>
      </c>
      <c r="I398" s="1" t="s">
        <v>32</v>
      </c>
      <c r="J398" s="1">
        <f t="shared" si="24"/>
        <v>25</v>
      </c>
      <c r="K398" s="1">
        <f>VLOOKUP($A398,Parametre!$A$5:$G$29,MATCH($G398,Parametre!$B$4:$G$4,0)+1,FALSE)</f>
        <v>29</v>
      </c>
      <c r="L398" s="3">
        <f t="shared" si="25"/>
        <v>-4</v>
      </c>
      <c r="M398" s="4">
        <f>VLOOKUP($A398,Parametre!$A$5:$H$29,8,FALSE)</f>
        <v>1.04</v>
      </c>
      <c r="N398" s="4">
        <f t="shared" si="26"/>
        <v>1092</v>
      </c>
      <c r="O398" s="4" t="s">
        <v>3098</v>
      </c>
      <c r="P398">
        <f>VLOOKUP($G398,Parametre!$K$4:$L$9,2,FALSE)</f>
        <v>160</v>
      </c>
      <c r="Q398" s="4">
        <f t="shared" si="27"/>
        <v>962.15616</v>
      </c>
    </row>
    <row r="399" spans="1:17" x14ac:dyDescent="0.25">
      <c r="A399" t="s">
        <v>643</v>
      </c>
      <c r="B399" t="s">
        <v>117</v>
      </c>
      <c r="C399" t="s">
        <v>142</v>
      </c>
      <c r="D399" t="s">
        <v>143</v>
      </c>
      <c r="E399" s="1" t="s">
        <v>13</v>
      </c>
      <c r="F399" t="s">
        <v>713</v>
      </c>
      <c r="G399" t="s">
        <v>3101</v>
      </c>
      <c r="H399" s="1" t="s">
        <v>472</v>
      </c>
      <c r="I399" s="1" t="s">
        <v>22</v>
      </c>
      <c r="J399" s="1">
        <f t="shared" si="24"/>
        <v>26</v>
      </c>
      <c r="K399" s="1">
        <f>VLOOKUP($A399,Parametre!$A$5:$G$29,MATCH($G399,Parametre!$B$4:$G$4,0)+1,FALSE)</f>
        <v>29</v>
      </c>
      <c r="L399" s="3">
        <f t="shared" si="25"/>
        <v>-3</v>
      </c>
      <c r="M399" s="4">
        <f>VLOOKUP($A399,Parametre!$A$5:$H$29,8,FALSE)</f>
        <v>1.04</v>
      </c>
      <c r="N399" s="4">
        <f t="shared" si="26"/>
        <v>1135.68</v>
      </c>
      <c r="O399" s="4" t="s">
        <v>3098</v>
      </c>
      <c r="P399">
        <f>VLOOKUP($G399,Parametre!$K$4:$L$9,2,FALSE)</f>
        <v>160</v>
      </c>
      <c r="Q399" s="4">
        <f t="shared" si="27"/>
        <v>962.15616</v>
      </c>
    </row>
    <row r="400" spans="1:17" x14ac:dyDescent="0.25">
      <c r="A400" t="s">
        <v>643</v>
      </c>
      <c r="B400" t="s">
        <v>117</v>
      </c>
      <c r="C400" t="s">
        <v>742</v>
      </c>
      <c r="D400" t="s">
        <v>743</v>
      </c>
      <c r="E400" s="1" t="s">
        <v>6</v>
      </c>
      <c r="F400" t="s">
        <v>3095</v>
      </c>
      <c r="G400" t="s">
        <v>3100</v>
      </c>
      <c r="H400" s="1" t="s">
        <v>46</v>
      </c>
      <c r="I400" s="1" t="s">
        <v>6</v>
      </c>
      <c r="J400" s="1">
        <f t="shared" si="24"/>
        <v>5</v>
      </c>
      <c r="K400" s="1">
        <f>VLOOKUP($A400,Parametre!$A$5:$G$29,MATCH($G400,Parametre!$B$4:$G$4,0)+1,FALSE)</f>
        <v>42</v>
      </c>
      <c r="L400" s="3">
        <f t="shared" si="25"/>
        <v>-37</v>
      </c>
      <c r="M400" s="4">
        <f>VLOOKUP($A400,Parametre!$A$5:$H$29,8,FALSE)</f>
        <v>1.04</v>
      </c>
      <c r="N400" s="4">
        <f t="shared" si="26"/>
        <v>291.2</v>
      </c>
      <c r="O400" s="4" t="s">
        <v>3098</v>
      </c>
      <c r="P400">
        <f>VLOOKUP($G400,Parametre!$K$4:$L$9,2,FALSE)</f>
        <v>230</v>
      </c>
      <c r="Q400" s="4">
        <f t="shared" si="27"/>
        <v>1844.13264</v>
      </c>
    </row>
    <row r="401" spans="1:17" x14ac:dyDescent="0.25">
      <c r="A401" t="s">
        <v>643</v>
      </c>
      <c r="B401" t="s">
        <v>117</v>
      </c>
      <c r="C401" t="s">
        <v>744</v>
      </c>
      <c r="D401" t="s">
        <v>745</v>
      </c>
      <c r="E401" s="1" t="s">
        <v>11</v>
      </c>
      <c r="F401" t="s">
        <v>3095</v>
      </c>
      <c r="G401" t="s">
        <v>3100</v>
      </c>
      <c r="H401" s="1" t="s">
        <v>32</v>
      </c>
      <c r="I401" s="1" t="s">
        <v>13</v>
      </c>
      <c r="J401" s="1">
        <f t="shared" si="24"/>
        <v>11</v>
      </c>
      <c r="K401" s="1">
        <f>VLOOKUP($A401,Parametre!$A$5:$G$29,MATCH($G401,Parametre!$B$4:$G$4,0)+1,FALSE)</f>
        <v>42</v>
      </c>
      <c r="L401" s="3">
        <f t="shared" si="25"/>
        <v>-31</v>
      </c>
      <c r="M401" s="4">
        <f>VLOOKUP($A401,Parametre!$A$5:$H$29,8,FALSE)</f>
        <v>1.04</v>
      </c>
      <c r="N401" s="4">
        <f t="shared" si="26"/>
        <v>320.32</v>
      </c>
      <c r="O401" s="4" t="s">
        <v>3098</v>
      </c>
      <c r="P401">
        <f>VLOOKUP($G401,Parametre!$K$4:$L$9,2,FALSE)</f>
        <v>230</v>
      </c>
      <c r="Q401" s="4">
        <f t="shared" si="27"/>
        <v>922.06632000000002</v>
      </c>
    </row>
    <row r="402" spans="1:17" x14ac:dyDescent="0.25">
      <c r="A402" t="s">
        <v>643</v>
      </c>
      <c r="B402" t="s">
        <v>117</v>
      </c>
      <c r="C402" t="s">
        <v>746</v>
      </c>
      <c r="D402" t="s">
        <v>747</v>
      </c>
      <c r="E402" s="1" t="s">
        <v>11</v>
      </c>
      <c r="F402" t="s">
        <v>3095</v>
      </c>
      <c r="G402" t="s">
        <v>3100</v>
      </c>
      <c r="H402" s="1" t="s">
        <v>13</v>
      </c>
      <c r="I402" s="1" t="s">
        <v>23</v>
      </c>
      <c r="J402" s="1">
        <f t="shared" si="24"/>
        <v>3</v>
      </c>
      <c r="K402" s="1">
        <f>VLOOKUP($A402,Parametre!$A$5:$G$29,MATCH($G402,Parametre!$B$4:$G$4,0)+1,FALSE)</f>
        <v>42</v>
      </c>
      <c r="L402" s="3">
        <f t="shared" si="25"/>
        <v>-39</v>
      </c>
      <c r="M402" s="4">
        <f>VLOOKUP($A402,Parametre!$A$5:$H$29,8,FALSE)</f>
        <v>1.04</v>
      </c>
      <c r="N402" s="4">
        <f t="shared" si="26"/>
        <v>87.36</v>
      </c>
      <c r="O402" s="4" t="s">
        <v>3098</v>
      </c>
      <c r="P402">
        <f>VLOOKUP($G402,Parametre!$K$4:$L$9,2,FALSE)</f>
        <v>230</v>
      </c>
      <c r="Q402" s="4">
        <f t="shared" si="27"/>
        <v>922.06632000000002</v>
      </c>
    </row>
    <row r="403" spans="1:17" x14ac:dyDescent="0.25">
      <c r="A403" t="s">
        <v>643</v>
      </c>
      <c r="B403" t="s">
        <v>117</v>
      </c>
      <c r="C403" t="s">
        <v>144</v>
      </c>
      <c r="D403" t="s">
        <v>145</v>
      </c>
      <c r="E403" s="1" t="s">
        <v>13</v>
      </c>
      <c r="F403" t="s">
        <v>3095</v>
      </c>
      <c r="G403" t="s">
        <v>3100</v>
      </c>
      <c r="H403" s="1" t="s">
        <v>22</v>
      </c>
      <c r="I403" s="1" t="s">
        <v>6</v>
      </c>
      <c r="J403" s="1">
        <f t="shared" si="24"/>
        <v>10</v>
      </c>
      <c r="K403" s="1">
        <f>VLOOKUP($A403,Parametre!$A$5:$G$29,MATCH($G403,Parametre!$B$4:$G$4,0)+1,FALSE)</f>
        <v>42</v>
      </c>
      <c r="L403" s="3">
        <f t="shared" si="25"/>
        <v>-32</v>
      </c>
      <c r="M403" s="4">
        <f>VLOOKUP($A403,Parametre!$A$5:$H$29,8,FALSE)</f>
        <v>1.04</v>
      </c>
      <c r="N403" s="4">
        <f t="shared" si="26"/>
        <v>436.8</v>
      </c>
      <c r="O403" s="4" t="s">
        <v>3098</v>
      </c>
      <c r="P403">
        <f>VLOOKUP($G403,Parametre!$K$4:$L$9,2,FALSE)</f>
        <v>230</v>
      </c>
      <c r="Q403" s="4">
        <f t="shared" si="27"/>
        <v>1383.0994800000001</v>
      </c>
    </row>
    <row r="404" spans="1:17" x14ac:dyDescent="0.25">
      <c r="A404" t="s">
        <v>643</v>
      </c>
      <c r="B404" t="s">
        <v>117</v>
      </c>
      <c r="C404" t="s">
        <v>739</v>
      </c>
      <c r="D404" t="s">
        <v>740</v>
      </c>
      <c r="E404" s="1" t="s">
        <v>11</v>
      </c>
      <c r="F404" t="s">
        <v>3095</v>
      </c>
      <c r="G404" t="s">
        <v>3100</v>
      </c>
      <c r="H404" s="1" t="s">
        <v>46</v>
      </c>
      <c r="I404" s="1" t="s">
        <v>46</v>
      </c>
      <c r="J404" s="1">
        <f t="shared" si="24"/>
        <v>2</v>
      </c>
      <c r="K404" s="1">
        <f>VLOOKUP($A404,Parametre!$A$5:$G$29,MATCH($G404,Parametre!$B$4:$G$4,0)+1,FALSE)</f>
        <v>42</v>
      </c>
      <c r="L404" s="3">
        <f t="shared" si="25"/>
        <v>-40</v>
      </c>
      <c r="M404" s="4">
        <f>VLOOKUP($A404,Parametre!$A$5:$H$29,8,FALSE)</f>
        <v>1.04</v>
      </c>
      <c r="N404" s="4">
        <f t="shared" si="26"/>
        <v>58.24</v>
      </c>
      <c r="O404" s="4" t="s">
        <v>3098</v>
      </c>
      <c r="P404">
        <f>VLOOKUP($G404,Parametre!$K$4:$L$9,2,FALSE)</f>
        <v>230</v>
      </c>
      <c r="Q404" s="4">
        <f t="shared" si="27"/>
        <v>922.06632000000002</v>
      </c>
    </row>
    <row r="405" spans="1:17" x14ac:dyDescent="0.25">
      <c r="A405" t="s">
        <v>643</v>
      </c>
      <c r="B405" t="s">
        <v>117</v>
      </c>
      <c r="C405" t="s">
        <v>146</v>
      </c>
      <c r="D405" t="s">
        <v>83</v>
      </c>
      <c r="E405" s="1" t="s">
        <v>11</v>
      </c>
      <c r="F405" t="s">
        <v>713</v>
      </c>
      <c r="G405" t="s">
        <v>3101</v>
      </c>
      <c r="H405" s="1" t="s">
        <v>472</v>
      </c>
      <c r="I405" s="1" t="s">
        <v>11</v>
      </c>
      <c r="J405" s="1">
        <f t="shared" si="24"/>
        <v>22</v>
      </c>
      <c r="K405" s="1">
        <f>VLOOKUP($A405,Parametre!$A$5:$G$29,MATCH($G405,Parametre!$B$4:$G$4,0)+1,FALSE)</f>
        <v>29</v>
      </c>
      <c r="L405" s="3">
        <f t="shared" si="25"/>
        <v>-7</v>
      </c>
      <c r="M405" s="4">
        <f>VLOOKUP($A405,Parametre!$A$5:$H$29,8,FALSE)</f>
        <v>1.04</v>
      </c>
      <c r="N405" s="4">
        <f t="shared" si="26"/>
        <v>640.64</v>
      </c>
      <c r="O405" s="4" t="s">
        <v>3098</v>
      </c>
      <c r="P405">
        <f>VLOOKUP($G405,Parametre!$K$4:$L$9,2,FALSE)</f>
        <v>160</v>
      </c>
      <c r="Q405" s="4">
        <f t="shared" si="27"/>
        <v>641.43744000000004</v>
      </c>
    </row>
    <row r="406" spans="1:17" x14ac:dyDescent="0.25">
      <c r="A406" t="s">
        <v>643</v>
      </c>
      <c r="B406" t="s">
        <v>117</v>
      </c>
      <c r="C406" t="s">
        <v>147</v>
      </c>
      <c r="D406" t="s">
        <v>148</v>
      </c>
      <c r="E406" s="1" t="s">
        <v>11</v>
      </c>
      <c r="F406" t="s">
        <v>3095</v>
      </c>
      <c r="G406" t="s">
        <v>3100</v>
      </c>
      <c r="H406" s="1" t="s">
        <v>8</v>
      </c>
      <c r="I406" s="1" t="s">
        <v>23</v>
      </c>
      <c r="J406" s="1">
        <f t="shared" si="24"/>
        <v>5</v>
      </c>
      <c r="K406" s="1">
        <f>VLOOKUP($A406,Parametre!$A$5:$G$29,MATCH($G406,Parametre!$B$4:$G$4,0)+1,FALSE)</f>
        <v>42</v>
      </c>
      <c r="L406" s="3">
        <f t="shared" si="25"/>
        <v>-37</v>
      </c>
      <c r="M406" s="4">
        <f>VLOOKUP($A406,Parametre!$A$5:$H$29,8,FALSE)</f>
        <v>1.04</v>
      </c>
      <c r="N406" s="4">
        <f t="shared" si="26"/>
        <v>145.6</v>
      </c>
      <c r="O406" s="4" t="s">
        <v>3098</v>
      </c>
      <c r="P406">
        <f>VLOOKUP($G406,Parametre!$K$4:$L$9,2,FALSE)</f>
        <v>230</v>
      </c>
      <c r="Q406" s="4">
        <f t="shared" si="27"/>
        <v>922.06632000000002</v>
      </c>
    </row>
    <row r="407" spans="1:17" x14ac:dyDescent="0.25">
      <c r="A407" t="s">
        <v>643</v>
      </c>
      <c r="B407" t="s">
        <v>117</v>
      </c>
      <c r="C407" t="s">
        <v>84</v>
      </c>
      <c r="D407" t="s">
        <v>85</v>
      </c>
      <c r="E407" s="1" t="s">
        <v>11</v>
      </c>
      <c r="F407" t="s">
        <v>657</v>
      </c>
      <c r="G407" t="s">
        <v>3101</v>
      </c>
      <c r="H407" s="1" t="s">
        <v>658</v>
      </c>
      <c r="I407" s="1" t="s">
        <v>6</v>
      </c>
      <c r="J407" s="1">
        <f t="shared" si="24"/>
        <v>38</v>
      </c>
      <c r="K407" s="1">
        <f>VLOOKUP($A407,Parametre!$A$5:$G$29,MATCH($G407,Parametre!$B$4:$G$4,0)+1,FALSE)</f>
        <v>29</v>
      </c>
      <c r="L407" s="3">
        <f t="shared" si="25"/>
        <v>9</v>
      </c>
      <c r="M407" s="4">
        <f>VLOOKUP($A407,Parametre!$A$5:$H$29,8,FALSE)</f>
        <v>1.04</v>
      </c>
      <c r="N407" s="4">
        <f t="shared" si="26"/>
        <v>1106.56</v>
      </c>
      <c r="O407" s="4" t="s">
        <v>3098</v>
      </c>
      <c r="P407">
        <f>VLOOKUP($G407,Parametre!$K$4:$L$9,2,FALSE)</f>
        <v>160</v>
      </c>
      <c r="Q407" s="4">
        <f t="shared" si="27"/>
        <v>641.43744000000004</v>
      </c>
    </row>
    <row r="408" spans="1:17" x14ac:dyDescent="0.25">
      <c r="A408" t="s">
        <v>643</v>
      </c>
      <c r="B408" t="s">
        <v>117</v>
      </c>
      <c r="C408" t="s">
        <v>149</v>
      </c>
      <c r="D408" t="s">
        <v>150</v>
      </c>
      <c r="E408" s="1" t="s">
        <v>6</v>
      </c>
      <c r="F408" t="s">
        <v>708</v>
      </c>
      <c r="G408" t="s">
        <v>3101</v>
      </c>
      <c r="H408" s="1" t="s">
        <v>374</v>
      </c>
      <c r="I408" s="1" t="s">
        <v>6</v>
      </c>
      <c r="J408" s="1">
        <f t="shared" si="24"/>
        <v>30</v>
      </c>
      <c r="K408" s="1">
        <f>VLOOKUP($A408,Parametre!$A$5:$G$29,MATCH($G408,Parametre!$B$4:$G$4,0)+1,FALSE)</f>
        <v>29</v>
      </c>
      <c r="L408" s="3">
        <f t="shared" si="25"/>
        <v>1</v>
      </c>
      <c r="M408" s="4">
        <f>VLOOKUP($A408,Parametre!$A$5:$H$29,8,FALSE)</f>
        <v>1.04</v>
      </c>
      <c r="N408" s="4">
        <f t="shared" si="26"/>
        <v>1747.2</v>
      </c>
      <c r="O408" s="4" t="s">
        <v>3098</v>
      </c>
      <c r="P408">
        <f>VLOOKUP($G408,Parametre!$K$4:$L$9,2,FALSE)</f>
        <v>160</v>
      </c>
      <c r="Q408" s="4">
        <f t="shared" si="27"/>
        <v>1282.8748800000001</v>
      </c>
    </row>
    <row r="409" spans="1:17" x14ac:dyDescent="0.25">
      <c r="A409" t="s">
        <v>643</v>
      </c>
      <c r="B409" t="s">
        <v>117</v>
      </c>
      <c r="C409" t="s">
        <v>151</v>
      </c>
      <c r="D409" t="s">
        <v>152</v>
      </c>
      <c r="E409" s="1" t="s">
        <v>13</v>
      </c>
      <c r="F409" t="s">
        <v>3095</v>
      </c>
      <c r="G409" t="s">
        <v>3100</v>
      </c>
      <c r="H409" s="1" t="s">
        <v>8</v>
      </c>
      <c r="I409" s="1" t="s">
        <v>11</v>
      </c>
      <c r="J409" s="1">
        <f t="shared" si="24"/>
        <v>7</v>
      </c>
      <c r="K409" s="1">
        <f>VLOOKUP($A409,Parametre!$A$5:$G$29,MATCH($G409,Parametre!$B$4:$G$4,0)+1,FALSE)</f>
        <v>42</v>
      </c>
      <c r="L409" s="3">
        <f t="shared" si="25"/>
        <v>-35</v>
      </c>
      <c r="M409" s="4">
        <f>VLOOKUP($A409,Parametre!$A$5:$H$29,8,FALSE)</f>
        <v>1.04</v>
      </c>
      <c r="N409" s="4">
        <f t="shared" si="26"/>
        <v>305.76</v>
      </c>
      <c r="O409" s="4" t="s">
        <v>3098</v>
      </c>
      <c r="P409">
        <f>VLOOKUP($G409,Parametre!$K$4:$L$9,2,FALSE)</f>
        <v>230</v>
      </c>
      <c r="Q409" s="4">
        <f t="shared" si="27"/>
        <v>1383.0994800000001</v>
      </c>
    </row>
    <row r="410" spans="1:17" x14ac:dyDescent="0.25">
      <c r="A410" t="s">
        <v>748</v>
      </c>
      <c r="B410" t="s">
        <v>749</v>
      </c>
      <c r="C410" t="s">
        <v>750</v>
      </c>
      <c r="D410" t="s">
        <v>751</v>
      </c>
      <c r="E410" s="1" t="s">
        <v>11</v>
      </c>
      <c r="F410" t="s">
        <v>3095</v>
      </c>
      <c r="G410" t="s">
        <v>3100</v>
      </c>
      <c r="H410" s="1" t="s">
        <v>46</v>
      </c>
      <c r="I410" s="1" t="s">
        <v>23</v>
      </c>
      <c r="J410" s="1">
        <f t="shared" si="24"/>
        <v>1</v>
      </c>
      <c r="K410" s="1">
        <f>VLOOKUP($A410,Parametre!$A$5:$G$29,MATCH($G410,Parametre!$B$4:$G$4,0)+1,FALSE)</f>
        <v>42</v>
      </c>
      <c r="L410" s="3">
        <f t="shared" si="25"/>
        <v>-41</v>
      </c>
      <c r="M410" s="4">
        <f>VLOOKUP($A410,Parametre!$A$5:$H$29,8,FALSE)</f>
        <v>1.04</v>
      </c>
      <c r="N410" s="4">
        <f t="shared" si="26"/>
        <v>29.12</v>
      </c>
      <c r="O410" s="4" t="s">
        <v>3098</v>
      </c>
      <c r="P410">
        <f>VLOOKUP($G410,Parametre!$K$4:$L$9,2,FALSE)</f>
        <v>230</v>
      </c>
      <c r="Q410" s="4">
        <f t="shared" si="27"/>
        <v>922.06632000000002</v>
      </c>
    </row>
    <row r="411" spans="1:17" x14ac:dyDescent="0.25">
      <c r="A411" t="s">
        <v>748</v>
      </c>
      <c r="B411" t="s">
        <v>749</v>
      </c>
      <c r="C411" t="s">
        <v>62</v>
      </c>
      <c r="D411" t="s">
        <v>63</v>
      </c>
      <c r="E411" s="1" t="s">
        <v>13</v>
      </c>
      <c r="F411" t="s">
        <v>3095</v>
      </c>
      <c r="G411" t="s">
        <v>3100</v>
      </c>
      <c r="H411" s="1" t="s">
        <v>13</v>
      </c>
      <c r="I411" s="1" t="s">
        <v>23</v>
      </c>
      <c r="J411" s="1">
        <f t="shared" si="24"/>
        <v>3</v>
      </c>
      <c r="K411" s="1">
        <f>VLOOKUP($A411,Parametre!$A$5:$G$29,MATCH($G411,Parametre!$B$4:$G$4,0)+1,FALSE)</f>
        <v>42</v>
      </c>
      <c r="L411" s="3">
        <f t="shared" si="25"/>
        <v>-39</v>
      </c>
      <c r="M411" s="4">
        <f>VLOOKUP($A411,Parametre!$A$5:$H$29,8,FALSE)</f>
        <v>1.04</v>
      </c>
      <c r="N411" s="4">
        <f t="shared" si="26"/>
        <v>131.04</v>
      </c>
      <c r="O411" s="4" t="s">
        <v>3098</v>
      </c>
      <c r="P411">
        <f>VLOOKUP($G411,Parametre!$K$4:$L$9,2,FALSE)</f>
        <v>230</v>
      </c>
      <c r="Q411" s="4">
        <f t="shared" si="27"/>
        <v>1383.0994800000001</v>
      </c>
    </row>
    <row r="412" spans="1:17" x14ac:dyDescent="0.25">
      <c r="A412" t="s">
        <v>748</v>
      </c>
      <c r="B412" t="s">
        <v>749</v>
      </c>
      <c r="C412" t="s">
        <v>66</v>
      </c>
      <c r="D412" t="s">
        <v>67</v>
      </c>
      <c r="E412" s="1" t="s">
        <v>13</v>
      </c>
      <c r="F412" t="s">
        <v>3095</v>
      </c>
      <c r="G412" t="s">
        <v>3100</v>
      </c>
      <c r="H412" s="1" t="s">
        <v>6</v>
      </c>
      <c r="I412" s="1" t="s">
        <v>46</v>
      </c>
      <c r="J412" s="1">
        <f t="shared" si="24"/>
        <v>5</v>
      </c>
      <c r="K412" s="1">
        <f>VLOOKUP($A412,Parametre!$A$5:$G$29,MATCH($G412,Parametre!$B$4:$G$4,0)+1,FALSE)</f>
        <v>42</v>
      </c>
      <c r="L412" s="3">
        <f t="shared" si="25"/>
        <v>-37</v>
      </c>
      <c r="M412" s="4">
        <f>VLOOKUP($A412,Parametre!$A$5:$H$29,8,FALSE)</f>
        <v>1.04</v>
      </c>
      <c r="N412" s="4">
        <f t="shared" si="26"/>
        <v>218.4</v>
      </c>
      <c r="O412" s="4" t="s">
        <v>3098</v>
      </c>
      <c r="P412">
        <f>VLOOKUP($G412,Parametre!$K$4:$L$9,2,FALSE)</f>
        <v>230</v>
      </c>
      <c r="Q412" s="4">
        <f t="shared" si="27"/>
        <v>1383.0994800000001</v>
      </c>
    </row>
    <row r="413" spans="1:17" x14ac:dyDescent="0.25">
      <c r="A413" t="s">
        <v>748</v>
      </c>
      <c r="B413" t="s">
        <v>749</v>
      </c>
      <c r="C413" t="s">
        <v>134</v>
      </c>
      <c r="D413" t="s">
        <v>135</v>
      </c>
      <c r="E413" s="1" t="s">
        <v>11</v>
      </c>
      <c r="F413" t="s">
        <v>3095</v>
      </c>
      <c r="G413" t="s">
        <v>3100</v>
      </c>
      <c r="H413" s="1" t="s">
        <v>46</v>
      </c>
      <c r="I413" s="1" t="s">
        <v>23</v>
      </c>
      <c r="J413" s="1">
        <f t="shared" si="24"/>
        <v>1</v>
      </c>
      <c r="K413" s="1">
        <f>VLOOKUP($A413,Parametre!$A$5:$G$29,MATCH($G413,Parametre!$B$4:$G$4,0)+1,FALSE)</f>
        <v>42</v>
      </c>
      <c r="L413" s="3">
        <f t="shared" si="25"/>
        <v>-41</v>
      </c>
      <c r="M413" s="4">
        <f>VLOOKUP($A413,Parametre!$A$5:$H$29,8,FALSE)</f>
        <v>1.04</v>
      </c>
      <c r="N413" s="4">
        <f t="shared" si="26"/>
        <v>29.12</v>
      </c>
      <c r="O413" s="4" t="s">
        <v>3098</v>
      </c>
      <c r="P413">
        <f>VLOOKUP($G413,Parametre!$K$4:$L$9,2,FALSE)</f>
        <v>230</v>
      </c>
      <c r="Q413" s="4">
        <f t="shared" si="27"/>
        <v>922.06632000000002</v>
      </c>
    </row>
    <row r="414" spans="1:17" x14ac:dyDescent="0.25">
      <c r="A414" t="s">
        <v>748</v>
      </c>
      <c r="B414" t="s">
        <v>749</v>
      </c>
      <c r="C414" t="s">
        <v>214</v>
      </c>
      <c r="D414" t="s">
        <v>215</v>
      </c>
      <c r="E414" s="1" t="s">
        <v>11</v>
      </c>
      <c r="F414" t="s">
        <v>3095</v>
      </c>
      <c r="G414" t="s">
        <v>3100</v>
      </c>
      <c r="H414" s="1" t="s">
        <v>46</v>
      </c>
      <c r="I414" s="1" t="s">
        <v>23</v>
      </c>
      <c r="J414" s="1">
        <f t="shared" si="24"/>
        <v>1</v>
      </c>
      <c r="K414" s="1">
        <f>VLOOKUP($A414,Parametre!$A$5:$G$29,MATCH($G414,Parametre!$B$4:$G$4,0)+1,FALSE)</f>
        <v>42</v>
      </c>
      <c r="L414" s="3">
        <f t="shared" si="25"/>
        <v>-41</v>
      </c>
      <c r="M414" s="4">
        <f>VLOOKUP($A414,Parametre!$A$5:$H$29,8,FALSE)</f>
        <v>1.04</v>
      </c>
      <c r="N414" s="4">
        <f t="shared" si="26"/>
        <v>29.12</v>
      </c>
      <c r="O414" s="4" t="s">
        <v>3098</v>
      </c>
      <c r="P414">
        <f>VLOOKUP($G414,Parametre!$K$4:$L$9,2,FALSE)</f>
        <v>230</v>
      </c>
      <c r="Q414" s="4">
        <f t="shared" si="27"/>
        <v>922.06632000000002</v>
      </c>
    </row>
    <row r="415" spans="1:17" x14ac:dyDescent="0.25">
      <c r="A415" t="s">
        <v>748</v>
      </c>
      <c r="B415" t="s">
        <v>749</v>
      </c>
      <c r="C415" t="s">
        <v>752</v>
      </c>
      <c r="D415" t="s">
        <v>753</v>
      </c>
      <c r="E415" s="1" t="s">
        <v>13</v>
      </c>
      <c r="F415" t="s">
        <v>3095</v>
      </c>
      <c r="G415" t="s">
        <v>3100</v>
      </c>
      <c r="H415" s="1" t="s">
        <v>46</v>
      </c>
      <c r="I415" s="1" t="s">
        <v>23</v>
      </c>
      <c r="J415" s="1">
        <f t="shared" si="24"/>
        <v>1</v>
      </c>
      <c r="K415" s="1">
        <f>VLOOKUP($A415,Parametre!$A$5:$G$29,MATCH($G415,Parametre!$B$4:$G$4,0)+1,FALSE)</f>
        <v>42</v>
      </c>
      <c r="L415" s="3">
        <f t="shared" si="25"/>
        <v>-41</v>
      </c>
      <c r="M415" s="4">
        <f>VLOOKUP($A415,Parametre!$A$5:$H$29,8,FALSE)</f>
        <v>1.04</v>
      </c>
      <c r="N415" s="4">
        <f t="shared" si="26"/>
        <v>43.68</v>
      </c>
      <c r="O415" s="4" t="s">
        <v>3098</v>
      </c>
      <c r="P415">
        <f>VLOOKUP($G415,Parametre!$K$4:$L$9,2,FALSE)</f>
        <v>230</v>
      </c>
      <c r="Q415" s="4">
        <f t="shared" si="27"/>
        <v>1383.0994800000001</v>
      </c>
    </row>
    <row r="416" spans="1:17" x14ac:dyDescent="0.25">
      <c r="A416" t="s">
        <v>748</v>
      </c>
      <c r="B416" t="s">
        <v>749</v>
      </c>
      <c r="C416" t="s">
        <v>754</v>
      </c>
      <c r="D416" t="s">
        <v>755</v>
      </c>
      <c r="E416" s="1" t="s">
        <v>13</v>
      </c>
      <c r="F416" t="s">
        <v>3095</v>
      </c>
      <c r="G416" t="s">
        <v>3100</v>
      </c>
      <c r="H416" s="1" t="s">
        <v>46</v>
      </c>
      <c r="I416" s="1" t="s">
        <v>23</v>
      </c>
      <c r="J416" s="1">
        <f t="shared" si="24"/>
        <v>1</v>
      </c>
      <c r="K416" s="1">
        <f>VLOOKUP($A416,Parametre!$A$5:$G$29,MATCH($G416,Parametre!$B$4:$G$4,0)+1,FALSE)</f>
        <v>42</v>
      </c>
      <c r="L416" s="3">
        <f t="shared" si="25"/>
        <v>-41</v>
      </c>
      <c r="M416" s="4">
        <f>VLOOKUP($A416,Parametre!$A$5:$H$29,8,FALSE)</f>
        <v>1.04</v>
      </c>
      <c r="N416" s="4">
        <f t="shared" si="26"/>
        <v>43.68</v>
      </c>
      <c r="O416" s="4" t="s">
        <v>3098</v>
      </c>
      <c r="P416">
        <f>VLOOKUP($G416,Parametre!$K$4:$L$9,2,FALSE)</f>
        <v>230</v>
      </c>
      <c r="Q416" s="4">
        <f t="shared" si="27"/>
        <v>1383.0994800000001</v>
      </c>
    </row>
    <row r="417" spans="1:17" x14ac:dyDescent="0.25">
      <c r="A417" t="s">
        <v>748</v>
      </c>
      <c r="B417" t="s">
        <v>749</v>
      </c>
      <c r="C417" t="s">
        <v>84</v>
      </c>
      <c r="D417" t="s">
        <v>85</v>
      </c>
      <c r="E417" s="1" t="s">
        <v>11</v>
      </c>
      <c r="F417" t="s">
        <v>3095</v>
      </c>
      <c r="G417" t="s">
        <v>3100</v>
      </c>
      <c r="H417" s="1" t="s">
        <v>13</v>
      </c>
      <c r="I417" s="1" t="s">
        <v>23</v>
      </c>
      <c r="J417" s="1">
        <f t="shared" si="24"/>
        <v>3</v>
      </c>
      <c r="K417" s="1">
        <f>VLOOKUP($A417,Parametre!$A$5:$G$29,MATCH($G417,Parametre!$B$4:$G$4,0)+1,FALSE)</f>
        <v>42</v>
      </c>
      <c r="L417" s="3">
        <f t="shared" si="25"/>
        <v>-39</v>
      </c>
      <c r="M417" s="4">
        <f>VLOOKUP($A417,Parametre!$A$5:$H$29,8,FALSE)</f>
        <v>1.04</v>
      </c>
      <c r="N417" s="4">
        <f t="shared" si="26"/>
        <v>87.36</v>
      </c>
      <c r="O417" s="4" t="s">
        <v>3098</v>
      </c>
      <c r="P417">
        <f>VLOOKUP($G417,Parametre!$K$4:$L$9,2,FALSE)</f>
        <v>230</v>
      </c>
      <c r="Q417" s="4">
        <f t="shared" si="27"/>
        <v>922.06632000000002</v>
      </c>
    </row>
    <row r="418" spans="1:17" x14ac:dyDescent="0.25">
      <c r="A418" t="s">
        <v>748</v>
      </c>
      <c r="B418" t="s">
        <v>3</v>
      </c>
      <c r="C418" t="s">
        <v>9</v>
      </c>
      <c r="D418" t="s">
        <v>10</v>
      </c>
      <c r="E418" s="1" t="s">
        <v>11</v>
      </c>
      <c r="F418" t="s">
        <v>3095</v>
      </c>
      <c r="G418" t="s">
        <v>3100</v>
      </c>
      <c r="H418" s="1" t="s">
        <v>46</v>
      </c>
      <c r="I418" s="1" t="s">
        <v>23</v>
      </c>
      <c r="J418" s="1">
        <f t="shared" si="24"/>
        <v>1</v>
      </c>
      <c r="K418" s="1">
        <f>VLOOKUP($A418,Parametre!$A$5:$G$29,MATCH($G418,Parametre!$B$4:$G$4,0)+1,FALSE)</f>
        <v>42</v>
      </c>
      <c r="L418" s="3">
        <f t="shared" si="25"/>
        <v>-41</v>
      </c>
      <c r="M418" s="4">
        <f>VLOOKUP($A418,Parametre!$A$5:$H$29,8,FALSE)</f>
        <v>1.04</v>
      </c>
      <c r="N418" s="4">
        <f t="shared" si="26"/>
        <v>29.12</v>
      </c>
      <c r="O418" s="4" t="s">
        <v>3098</v>
      </c>
      <c r="P418">
        <f>VLOOKUP($G418,Parametre!$K$4:$L$9,2,FALSE)</f>
        <v>230</v>
      </c>
      <c r="Q418" s="4">
        <f t="shared" si="27"/>
        <v>922.06632000000002</v>
      </c>
    </row>
    <row r="419" spans="1:17" x14ac:dyDescent="0.25">
      <c r="A419" t="s">
        <v>748</v>
      </c>
      <c r="B419" t="s">
        <v>3</v>
      </c>
      <c r="C419" t="s">
        <v>756</v>
      </c>
      <c r="D419" t="s">
        <v>757</v>
      </c>
      <c r="E419" s="1" t="s">
        <v>11</v>
      </c>
      <c r="F419" t="s">
        <v>3095</v>
      </c>
      <c r="G419" t="s">
        <v>3100</v>
      </c>
      <c r="H419" s="1" t="s">
        <v>46</v>
      </c>
      <c r="I419" s="1" t="s">
        <v>23</v>
      </c>
      <c r="J419" s="1">
        <f t="shared" si="24"/>
        <v>1</v>
      </c>
      <c r="K419" s="1">
        <f>VLOOKUP($A419,Parametre!$A$5:$G$29,MATCH($G419,Parametre!$B$4:$G$4,0)+1,FALSE)</f>
        <v>42</v>
      </c>
      <c r="L419" s="3">
        <f t="shared" si="25"/>
        <v>-41</v>
      </c>
      <c r="M419" s="4">
        <f>VLOOKUP($A419,Parametre!$A$5:$H$29,8,FALSE)</f>
        <v>1.04</v>
      </c>
      <c r="N419" s="4">
        <f t="shared" si="26"/>
        <v>29.12</v>
      </c>
      <c r="O419" s="4" t="s">
        <v>3098</v>
      </c>
      <c r="P419">
        <f>VLOOKUP($G419,Parametre!$K$4:$L$9,2,FALSE)</f>
        <v>230</v>
      </c>
      <c r="Q419" s="4">
        <f t="shared" si="27"/>
        <v>922.06632000000002</v>
      </c>
    </row>
    <row r="420" spans="1:17" x14ac:dyDescent="0.25">
      <c r="A420" t="s">
        <v>748</v>
      </c>
      <c r="B420" t="s">
        <v>3</v>
      </c>
      <c r="C420" t="s">
        <v>758</v>
      </c>
      <c r="D420" t="s">
        <v>759</v>
      </c>
      <c r="E420" s="1" t="s">
        <v>6</v>
      </c>
      <c r="F420" t="s">
        <v>3095</v>
      </c>
      <c r="G420" t="s">
        <v>3100</v>
      </c>
      <c r="H420" s="1" t="s">
        <v>46</v>
      </c>
      <c r="I420" s="1" t="s">
        <v>23</v>
      </c>
      <c r="J420" s="1">
        <f t="shared" si="24"/>
        <v>1</v>
      </c>
      <c r="K420" s="1">
        <f>VLOOKUP($A420,Parametre!$A$5:$G$29,MATCH($G420,Parametre!$B$4:$G$4,0)+1,FALSE)</f>
        <v>42</v>
      </c>
      <c r="L420" s="3">
        <f t="shared" si="25"/>
        <v>-41</v>
      </c>
      <c r="M420" s="4">
        <f>VLOOKUP($A420,Parametre!$A$5:$H$29,8,FALSE)</f>
        <v>1.04</v>
      </c>
      <c r="N420" s="4">
        <f t="shared" si="26"/>
        <v>58.24</v>
      </c>
      <c r="O420" s="4" t="s">
        <v>3098</v>
      </c>
      <c r="P420">
        <f>VLOOKUP($G420,Parametre!$K$4:$L$9,2,FALSE)</f>
        <v>230</v>
      </c>
      <c r="Q420" s="4">
        <f t="shared" si="27"/>
        <v>1844.13264</v>
      </c>
    </row>
    <row r="421" spans="1:17" x14ac:dyDescent="0.25">
      <c r="A421" t="s">
        <v>748</v>
      </c>
      <c r="B421" t="s">
        <v>3</v>
      </c>
      <c r="C421" t="s">
        <v>24</v>
      </c>
      <c r="D421" t="s">
        <v>25</v>
      </c>
      <c r="E421" s="1" t="s">
        <v>6</v>
      </c>
      <c r="F421" t="s">
        <v>3095</v>
      </c>
      <c r="G421" t="s">
        <v>3100</v>
      </c>
      <c r="H421" s="1" t="s">
        <v>13</v>
      </c>
      <c r="I421" s="1" t="s">
        <v>23</v>
      </c>
      <c r="J421" s="1">
        <f t="shared" si="24"/>
        <v>3</v>
      </c>
      <c r="K421" s="1">
        <f>VLOOKUP($A421,Parametre!$A$5:$G$29,MATCH($G421,Parametre!$B$4:$G$4,0)+1,FALSE)</f>
        <v>42</v>
      </c>
      <c r="L421" s="3">
        <f t="shared" si="25"/>
        <v>-39</v>
      </c>
      <c r="M421" s="4">
        <f>VLOOKUP($A421,Parametre!$A$5:$H$29,8,FALSE)</f>
        <v>1.04</v>
      </c>
      <c r="N421" s="4">
        <f t="shared" si="26"/>
        <v>174.72</v>
      </c>
      <c r="O421" s="4" t="s">
        <v>3098</v>
      </c>
      <c r="P421">
        <f>VLOOKUP($G421,Parametre!$K$4:$L$9,2,FALSE)</f>
        <v>230</v>
      </c>
      <c r="Q421" s="4">
        <f t="shared" si="27"/>
        <v>1844.13264</v>
      </c>
    </row>
    <row r="422" spans="1:17" x14ac:dyDescent="0.25">
      <c r="A422" t="s">
        <v>748</v>
      </c>
      <c r="B422" t="s">
        <v>3</v>
      </c>
      <c r="C422" t="s">
        <v>760</v>
      </c>
      <c r="D422" t="s">
        <v>761</v>
      </c>
      <c r="E422" s="1" t="s">
        <v>11</v>
      </c>
      <c r="F422" t="s">
        <v>3095</v>
      </c>
      <c r="G422" t="s">
        <v>3100</v>
      </c>
      <c r="H422" s="1" t="s">
        <v>11</v>
      </c>
      <c r="I422" s="1" t="s">
        <v>46</v>
      </c>
      <c r="J422" s="1">
        <f t="shared" si="24"/>
        <v>3</v>
      </c>
      <c r="K422" s="1">
        <f>VLOOKUP($A422,Parametre!$A$5:$G$29,MATCH($G422,Parametre!$B$4:$G$4,0)+1,FALSE)</f>
        <v>42</v>
      </c>
      <c r="L422" s="3">
        <f t="shared" si="25"/>
        <v>-39</v>
      </c>
      <c r="M422" s="4">
        <f>VLOOKUP($A422,Parametre!$A$5:$H$29,8,FALSE)</f>
        <v>1.04</v>
      </c>
      <c r="N422" s="4">
        <f t="shared" si="26"/>
        <v>87.36</v>
      </c>
      <c r="O422" s="4" t="s">
        <v>3098</v>
      </c>
      <c r="P422">
        <f>VLOOKUP($G422,Parametre!$K$4:$L$9,2,FALSE)</f>
        <v>230</v>
      </c>
      <c r="Q422" s="4">
        <f t="shared" si="27"/>
        <v>922.06632000000002</v>
      </c>
    </row>
    <row r="423" spans="1:17" x14ac:dyDescent="0.25">
      <c r="A423" t="s">
        <v>748</v>
      </c>
      <c r="B423" t="s">
        <v>3</v>
      </c>
      <c r="C423" t="s">
        <v>762</v>
      </c>
      <c r="D423" t="s">
        <v>763</v>
      </c>
      <c r="E423" s="1" t="s">
        <v>11</v>
      </c>
      <c r="F423" t="s">
        <v>3095</v>
      </c>
      <c r="G423" t="s">
        <v>3100</v>
      </c>
      <c r="H423" s="1" t="s">
        <v>11</v>
      </c>
      <c r="I423" s="1" t="s">
        <v>46</v>
      </c>
      <c r="J423" s="1">
        <f t="shared" si="24"/>
        <v>3</v>
      </c>
      <c r="K423" s="1">
        <f>VLOOKUP($A423,Parametre!$A$5:$G$29,MATCH($G423,Parametre!$B$4:$G$4,0)+1,FALSE)</f>
        <v>42</v>
      </c>
      <c r="L423" s="3">
        <f t="shared" si="25"/>
        <v>-39</v>
      </c>
      <c r="M423" s="4">
        <f>VLOOKUP($A423,Parametre!$A$5:$H$29,8,FALSE)</f>
        <v>1.04</v>
      </c>
      <c r="N423" s="4">
        <f t="shared" si="26"/>
        <v>87.36</v>
      </c>
      <c r="O423" s="4" t="s">
        <v>3098</v>
      </c>
      <c r="P423">
        <f>VLOOKUP($G423,Parametre!$K$4:$L$9,2,FALSE)</f>
        <v>230</v>
      </c>
      <c r="Q423" s="4">
        <f t="shared" si="27"/>
        <v>922.06632000000002</v>
      </c>
    </row>
    <row r="424" spans="1:17" x14ac:dyDescent="0.25">
      <c r="A424" t="s">
        <v>748</v>
      </c>
      <c r="B424" t="s">
        <v>3</v>
      </c>
      <c r="C424" t="s">
        <v>764</v>
      </c>
      <c r="D424" t="s">
        <v>765</v>
      </c>
      <c r="E424" s="1" t="s">
        <v>13</v>
      </c>
      <c r="F424" t="s">
        <v>3095</v>
      </c>
      <c r="G424" t="s">
        <v>3100</v>
      </c>
      <c r="H424" s="1" t="s">
        <v>23</v>
      </c>
      <c r="I424" s="1" t="s">
        <v>13</v>
      </c>
      <c r="J424" s="1">
        <f t="shared" si="24"/>
        <v>3</v>
      </c>
      <c r="K424" s="1">
        <f>VLOOKUP($A424,Parametre!$A$5:$G$29,MATCH($G424,Parametre!$B$4:$G$4,0)+1,FALSE)</f>
        <v>42</v>
      </c>
      <c r="L424" s="3">
        <f t="shared" si="25"/>
        <v>-39</v>
      </c>
      <c r="M424" s="4">
        <f>VLOOKUP($A424,Parametre!$A$5:$H$29,8,FALSE)</f>
        <v>1.04</v>
      </c>
      <c r="N424" s="4">
        <f t="shared" si="26"/>
        <v>131.04</v>
      </c>
      <c r="O424" s="4" t="s">
        <v>3098</v>
      </c>
      <c r="P424">
        <f>VLOOKUP($G424,Parametre!$K$4:$L$9,2,FALSE)</f>
        <v>230</v>
      </c>
      <c r="Q424" s="4">
        <f t="shared" si="27"/>
        <v>1383.0994800000001</v>
      </c>
    </row>
    <row r="425" spans="1:17" x14ac:dyDescent="0.25">
      <c r="A425" t="s">
        <v>748</v>
      </c>
      <c r="B425" t="s">
        <v>3</v>
      </c>
      <c r="C425" t="s">
        <v>766</v>
      </c>
      <c r="D425" t="s">
        <v>767</v>
      </c>
      <c r="E425" s="1" t="s">
        <v>11</v>
      </c>
      <c r="F425" t="s">
        <v>3095</v>
      </c>
      <c r="G425" t="s">
        <v>3100</v>
      </c>
      <c r="H425" s="1" t="s">
        <v>13</v>
      </c>
      <c r="I425" s="1" t="s">
        <v>46</v>
      </c>
      <c r="J425" s="1">
        <f t="shared" si="24"/>
        <v>4</v>
      </c>
      <c r="K425" s="1">
        <f>VLOOKUP($A425,Parametre!$A$5:$G$29,MATCH($G425,Parametre!$B$4:$G$4,0)+1,FALSE)</f>
        <v>42</v>
      </c>
      <c r="L425" s="3">
        <f t="shared" si="25"/>
        <v>-38</v>
      </c>
      <c r="M425" s="4">
        <f>VLOOKUP($A425,Parametre!$A$5:$H$29,8,FALSE)</f>
        <v>1.04</v>
      </c>
      <c r="N425" s="4">
        <f t="shared" si="26"/>
        <v>116.48</v>
      </c>
      <c r="O425" s="4" t="s">
        <v>3098</v>
      </c>
      <c r="P425">
        <f>VLOOKUP($G425,Parametre!$K$4:$L$9,2,FALSE)</f>
        <v>230</v>
      </c>
      <c r="Q425" s="4">
        <f t="shared" si="27"/>
        <v>922.06632000000002</v>
      </c>
    </row>
    <row r="426" spans="1:17" x14ac:dyDescent="0.25">
      <c r="A426" t="s">
        <v>748</v>
      </c>
      <c r="B426" t="s">
        <v>3</v>
      </c>
      <c r="C426" t="s">
        <v>768</v>
      </c>
      <c r="D426" t="s">
        <v>769</v>
      </c>
      <c r="E426" s="1" t="s">
        <v>11</v>
      </c>
      <c r="F426" t="s">
        <v>3095</v>
      </c>
      <c r="G426" t="s">
        <v>3100</v>
      </c>
      <c r="H426" s="1" t="s">
        <v>46</v>
      </c>
      <c r="I426" s="1" t="s">
        <v>46</v>
      </c>
      <c r="J426" s="1">
        <f t="shared" si="24"/>
        <v>2</v>
      </c>
      <c r="K426" s="1">
        <f>VLOOKUP($A426,Parametre!$A$5:$G$29,MATCH($G426,Parametre!$B$4:$G$4,0)+1,FALSE)</f>
        <v>42</v>
      </c>
      <c r="L426" s="3">
        <f t="shared" si="25"/>
        <v>-40</v>
      </c>
      <c r="M426" s="4">
        <f>VLOOKUP($A426,Parametre!$A$5:$H$29,8,FALSE)</f>
        <v>1.04</v>
      </c>
      <c r="N426" s="4">
        <f t="shared" si="26"/>
        <v>58.24</v>
      </c>
      <c r="O426" s="4" t="s">
        <v>3098</v>
      </c>
      <c r="P426">
        <f>VLOOKUP($G426,Parametre!$K$4:$L$9,2,FALSE)</f>
        <v>230</v>
      </c>
      <c r="Q426" s="4">
        <f t="shared" si="27"/>
        <v>922.06632000000002</v>
      </c>
    </row>
    <row r="427" spans="1:17" x14ac:dyDescent="0.25">
      <c r="A427" t="s">
        <v>748</v>
      </c>
      <c r="B427" t="s">
        <v>3</v>
      </c>
      <c r="C427" t="s">
        <v>26</v>
      </c>
      <c r="D427" t="s">
        <v>27</v>
      </c>
      <c r="E427" s="1" t="s">
        <v>6</v>
      </c>
      <c r="F427" t="s">
        <v>3095</v>
      </c>
      <c r="G427" t="s">
        <v>3100</v>
      </c>
      <c r="H427" s="1" t="s">
        <v>13</v>
      </c>
      <c r="I427" s="1" t="s">
        <v>23</v>
      </c>
      <c r="J427" s="1">
        <f t="shared" si="24"/>
        <v>3</v>
      </c>
      <c r="K427" s="1">
        <f>VLOOKUP($A427,Parametre!$A$5:$G$29,MATCH($G427,Parametre!$B$4:$G$4,0)+1,FALSE)</f>
        <v>42</v>
      </c>
      <c r="L427" s="3">
        <f t="shared" si="25"/>
        <v>-39</v>
      </c>
      <c r="M427" s="4">
        <f>VLOOKUP($A427,Parametre!$A$5:$H$29,8,FALSE)</f>
        <v>1.04</v>
      </c>
      <c r="N427" s="4">
        <f t="shared" si="26"/>
        <v>174.72</v>
      </c>
      <c r="O427" s="4" t="s">
        <v>3098</v>
      </c>
      <c r="P427">
        <f>VLOOKUP($G427,Parametre!$K$4:$L$9,2,FALSE)</f>
        <v>230</v>
      </c>
      <c r="Q427" s="4">
        <f t="shared" si="27"/>
        <v>1844.13264</v>
      </c>
    </row>
    <row r="428" spans="1:17" x14ac:dyDescent="0.25">
      <c r="A428" t="s">
        <v>748</v>
      </c>
      <c r="B428" t="s">
        <v>3</v>
      </c>
      <c r="C428" t="s">
        <v>28</v>
      </c>
      <c r="D428" t="s">
        <v>29</v>
      </c>
      <c r="E428" s="1" t="s">
        <v>6</v>
      </c>
      <c r="F428" t="s">
        <v>3095</v>
      </c>
      <c r="G428" t="s">
        <v>3100</v>
      </c>
      <c r="H428" s="1" t="s">
        <v>13</v>
      </c>
      <c r="I428" s="1" t="s">
        <v>23</v>
      </c>
      <c r="J428" s="1">
        <f t="shared" si="24"/>
        <v>3</v>
      </c>
      <c r="K428" s="1">
        <f>VLOOKUP($A428,Parametre!$A$5:$G$29,MATCH($G428,Parametre!$B$4:$G$4,0)+1,FALSE)</f>
        <v>42</v>
      </c>
      <c r="L428" s="3">
        <f t="shared" si="25"/>
        <v>-39</v>
      </c>
      <c r="M428" s="4">
        <f>VLOOKUP($A428,Parametre!$A$5:$H$29,8,FALSE)</f>
        <v>1.04</v>
      </c>
      <c r="N428" s="4">
        <f t="shared" si="26"/>
        <v>174.72</v>
      </c>
      <c r="O428" s="4" t="s">
        <v>3098</v>
      </c>
      <c r="P428">
        <f>VLOOKUP($G428,Parametre!$K$4:$L$9,2,FALSE)</f>
        <v>230</v>
      </c>
      <c r="Q428" s="4">
        <f t="shared" si="27"/>
        <v>1844.13264</v>
      </c>
    </row>
    <row r="429" spans="1:17" x14ac:dyDescent="0.25">
      <c r="A429" t="s">
        <v>748</v>
      </c>
      <c r="B429" t="s">
        <v>3</v>
      </c>
      <c r="C429" t="s">
        <v>770</v>
      </c>
      <c r="D429" t="s">
        <v>771</v>
      </c>
      <c r="E429" s="1" t="s">
        <v>11</v>
      </c>
      <c r="F429" t="s">
        <v>3095</v>
      </c>
      <c r="G429" t="s">
        <v>3100</v>
      </c>
      <c r="H429" s="1" t="s">
        <v>11</v>
      </c>
      <c r="I429" s="1" t="s">
        <v>46</v>
      </c>
      <c r="J429" s="1">
        <f t="shared" si="24"/>
        <v>3</v>
      </c>
      <c r="K429" s="1">
        <f>VLOOKUP($A429,Parametre!$A$5:$G$29,MATCH($G429,Parametre!$B$4:$G$4,0)+1,FALSE)</f>
        <v>42</v>
      </c>
      <c r="L429" s="3">
        <f t="shared" si="25"/>
        <v>-39</v>
      </c>
      <c r="M429" s="4">
        <f>VLOOKUP($A429,Parametre!$A$5:$H$29,8,FALSE)</f>
        <v>1.04</v>
      </c>
      <c r="N429" s="4">
        <f t="shared" si="26"/>
        <v>87.36</v>
      </c>
      <c r="O429" s="4" t="s">
        <v>3098</v>
      </c>
      <c r="P429">
        <f>VLOOKUP($G429,Parametre!$K$4:$L$9,2,FALSE)</f>
        <v>230</v>
      </c>
      <c r="Q429" s="4">
        <f t="shared" si="27"/>
        <v>922.06632000000002</v>
      </c>
    </row>
    <row r="430" spans="1:17" x14ac:dyDescent="0.25">
      <c r="A430" t="s">
        <v>748</v>
      </c>
      <c r="B430" t="s">
        <v>3</v>
      </c>
      <c r="C430" t="s">
        <v>30</v>
      </c>
      <c r="D430" t="s">
        <v>31</v>
      </c>
      <c r="E430" s="1" t="s">
        <v>13</v>
      </c>
      <c r="F430" t="s">
        <v>3095</v>
      </c>
      <c r="G430" t="s">
        <v>3100</v>
      </c>
      <c r="H430" s="1" t="s">
        <v>6</v>
      </c>
      <c r="I430" s="1" t="s">
        <v>23</v>
      </c>
      <c r="J430" s="1">
        <f t="shared" si="24"/>
        <v>4</v>
      </c>
      <c r="K430" s="1">
        <f>VLOOKUP($A430,Parametre!$A$5:$G$29,MATCH($G430,Parametre!$B$4:$G$4,0)+1,FALSE)</f>
        <v>42</v>
      </c>
      <c r="L430" s="3">
        <f t="shared" si="25"/>
        <v>-38</v>
      </c>
      <c r="M430" s="4">
        <f>VLOOKUP($A430,Parametre!$A$5:$H$29,8,FALSE)</f>
        <v>1.04</v>
      </c>
      <c r="N430" s="4">
        <f t="shared" si="26"/>
        <v>174.72</v>
      </c>
      <c r="O430" s="4" t="s">
        <v>3098</v>
      </c>
      <c r="P430">
        <f>VLOOKUP($G430,Parametre!$K$4:$L$9,2,FALSE)</f>
        <v>230</v>
      </c>
      <c r="Q430" s="4">
        <f t="shared" si="27"/>
        <v>1383.0994800000001</v>
      </c>
    </row>
    <row r="431" spans="1:17" x14ac:dyDescent="0.25">
      <c r="A431" t="s">
        <v>748</v>
      </c>
      <c r="B431" t="s">
        <v>3</v>
      </c>
      <c r="C431" t="s">
        <v>35</v>
      </c>
      <c r="D431" t="s">
        <v>36</v>
      </c>
      <c r="E431" s="1" t="s">
        <v>6</v>
      </c>
      <c r="F431" t="s">
        <v>3095</v>
      </c>
      <c r="G431" t="s">
        <v>3100</v>
      </c>
      <c r="H431" s="1" t="s">
        <v>46</v>
      </c>
      <c r="I431" s="1" t="s">
        <v>23</v>
      </c>
      <c r="J431" s="1">
        <f t="shared" si="24"/>
        <v>1</v>
      </c>
      <c r="K431" s="1">
        <f>VLOOKUP($A431,Parametre!$A$5:$G$29,MATCH($G431,Parametre!$B$4:$G$4,0)+1,FALSE)</f>
        <v>42</v>
      </c>
      <c r="L431" s="3">
        <f t="shared" si="25"/>
        <v>-41</v>
      </c>
      <c r="M431" s="4">
        <f>VLOOKUP($A431,Parametre!$A$5:$H$29,8,FALSE)</f>
        <v>1.04</v>
      </c>
      <c r="N431" s="4">
        <f t="shared" si="26"/>
        <v>58.24</v>
      </c>
      <c r="O431" s="4" t="s">
        <v>3098</v>
      </c>
      <c r="P431">
        <f>VLOOKUP($G431,Parametre!$K$4:$L$9,2,FALSE)</f>
        <v>230</v>
      </c>
      <c r="Q431" s="4">
        <f t="shared" si="27"/>
        <v>1844.13264</v>
      </c>
    </row>
    <row r="432" spans="1:17" x14ac:dyDescent="0.25">
      <c r="A432" t="s">
        <v>748</v>
      </c>
      <c r="B432" t="s">
        <v>3</v>
      </c>
      <c r="C432" t="s">
        <v>38</v>
      </c>
      <c r="D432" t="s">
        <v>39</v>
      </c>
      <c r="E432" s="1" t="s">
        <v>6</v>
      </c>
      <c r="F432" t="s">
        <v>3095</v>
      </c>
      <c r="G432" t="s">
        <v>3100</v>
      </c>
      <c r="H432" s="1" t="s">
        <v>46</v>
      </c>
      <c r="I432" s="1" t="s">
        <v>23</v>
      </c>
      <c r="J432" s="1">
        <f t="shared" si="24"/>
        <v>1</v>
      </c>
      <c r="K432" s="1">
        <f>VLOOKUP($A432,Parametre!$A$5:$G$29,MATCH($G432,Parametre!$B$4:$G$4,0)+1,FALSE)</f>
        <v>42</v>
      </c>
      <c r="L432" s="3">
        <f t="shared" si="25"/>
        <v>-41</v>
      </c>
      <c r="M432" s="4">
        <f>VLOOKUP($A432,Parametre!$A$5:$H$29,8,FALSE)</f>
        <v>1.04</v>
      </c>
      <c r="N432" s="4">
        <f t="shared" si="26"/>
        <v>58.24</v>
      </c>
      <c r="O432" s="4" t="s">
        <v>3098</v>
      </c>
      <c r="P432">
        <f>VLOOKUP($G432,Parametre!$K$4:$L$9,2,FALSE)</f>
        <v>230</v>
      </c>
      <c r="Q432" s="4">
        <f t="shared" si="27"/>
        <v>1844.13264</v>
      </c>
    </row>
    <row r="433" spans="1:17" x14ac:dyDescent="0.25">
      <c r="A433" t="s">
        <v>748</v>
      </c>
      <c r="B433" t="s">
        <v>3</v>
      </c>
      <c r="C433" t="s">
        <v>40</v>
      </c>
      <c r="D433" t="s">
        <v>41</v>
      </c>
      <c r="E433" s="1" t="s">
        <v>6</v>
      </c>
      <c r="F433" t="s">
        <v>3095</v>
      </c>
      <c r="G433" t="s">
        <v>3100</v>
      </c>
      <c r="H433" s="1" t="s">
        <v>6</v>
      </c>
      <c r="I433" s="1" t="s">
        <v>23</v>
      </c>
      <c r="J433" s="1">
        <f t="shared" si="24"/>
        <v>4</v>
      </c>
      <c r="K433" s="1">
        <f>VLOOKUP($A433,Parametre!$A$5:$G$29,MATCH($G433,Parametre!$B$4:$G$4,0)+1,FALSE)</f>
        <v>42</v>
      </c>
      <c r="L433" s="3">
        <f t="shared" si="25"/>
        <v>-38</v>
      </c>
      <c r="M433" s="4">
        <f>VLOOKUP($A433,Parametre!$A$5:$H$29,8,FALSE)</f>
        <v>1.04</v>
      </c>
      <c r="N433" s="4">
        <f t="shared" si="26"/>
        <v>232.96</v>
      </c>
      <c r="O433" s="4" t="s">
        <v>3098</v>
      </c>
      <c r="P433">
        <f>VLOOKUP($G433,Parametre!$K$4:$L$9,2,FALSE)</f>
        <v>230</v>
      </c>
      <c r="Q433" s="4">
        <f t="shared" si="27"/>
        <v>1844.13264</v>
      </c>
    </row>
    <row r="434" spans="1:17" x14ac:dyDescent="0.25">
      <c r="A434" t="s">
        <v>748</v>
      </c>
      <c r="B434" t="s">
        <v>3</v>
      </c>
      <c r="C434" t="s">
        <v>44</v>
      </c>
      <c r="D434" t="s">
        <v>45</v>
      </c>
      <c r="E434" s="1" t="s">
        <v>6</v>
      </c>
      <c r="F434" t="s">
        <v>3095</v>
      </c>
      <c r="G434" t="s">
        <v>3100</v>
      </c>
      <c r="H434" s="1" t="s">
        <v>11</v>
      </c>
      <c r="I434" s="1" t="s">
        <v>23</v>
      </c>
      <c r="J434" s="1">
        <f t="shared" si="24"/>
        <v>2</v>
      </c>
      <c r="K434" s="1">
        <f>VLOOKUP($A434,Parametre!$A$5:$G$29,MATCH($G434,Parametre!$B$4:$G$4,0)+1,FALSE)</f>
        <v>42</v>
      </c>
      <c r="L434" s="3">
        <f t="shared" si="25"/>
        <v>-40</v>
      </c>
      <c r="M434" s="4">
        <f>VLOOKUP($A434,Parametre!$A$5:$H$29,8,FALSE)</f>
        <v>1.04</v>
      </c>
      <c r="N434" s="4">
        <f t="shared" si="26"/>
        <v>116.48</v>
      </c>
      <c r="O434" s="4" t="s">
        <v>3098</v>
      </c>
      <c r="P434">
        <f>VLOOKUP($G434,Parametre!$K$4:$L$9,2,FALSE)</f>
        <v>230</v>
      </c>
      <c r="Q434" s="4">
        <f t="shared" si="27"/>
        <v>1844.13264</v>
      </c>
    </row>
    <row r="435" spans="1:17" x14ac:dyDescent="0.25">
      <c r="A435" t="s">
        <v>748</v>
      </c>
      <c r="B435" t="s">
        <v>772</v>
      </c>
      <c r="C435" t="s">
        <v>264</v>
      </c>
      <c r="D435" t="s">
        <v>265</v>
      </c>
      <c r="E435" s="1" t="s">
        <v>6</v>
      </c>
      <c r="F435" t="s">
        <v>3095</v>
      </c>
      <c r="G435" t="s">
        <v>3100</v>
      </c>
      <c r="H435" s="1" t="s">
        <v>13</v>
      </c>
      <c r="I435" s="1" t="s">
        <v>23</v>
      </c>
      <c r="J435" s="1">
        <f t="shared" si="24"/>
        <v>3</v>
      </c>
      <c r="K435" s="1">
        <f>VLOOKUP($A435,Parametre!$A$5:$G$29,MATCH($G435,Parametre!$B$4:$G$4,0)+1,FALSE)</f>
        <v>42</v>
      </c>
      <c r="L435" s="3">
        <f t="shared" si="25"/>
        <v>-39</v>
      </c>
      <c r="M435" s="4">
        <f>VLOOKUP($A435,Parametre!$A$5:$H$29,8,FALSE)</f>
        <v>1.04</v>
      </c>
      <c r="N435" s="4">
        <f t="shared" si="26"/>
        <v>174.72</v>
      </c>
      <c r="O435" s="4" t="s">
        <v>3098</v>
      </c>
      <c r="P435">
        <f>VLOOKUP($G435,Parametre!$K$4:$L$9,2,FALSE)</f>
        <v>230</v>
      </c>
      <c r="Q435" s="4">
        <f t="shared" si="27"/>
        <v>1844.13264</v>
      </c>
    </row>
    <row r="436" spans="1:17" x14ac:dyDescent="0.25">
      <c r="A436" t="s">
        <v>748</v>
      </c>
      <c r="B436" t="s">
        <v>772</v>
      </c>
      <c r="C436" t="s">
        <v>50</v>
      </c>
      <c r="D436" t="s">
        <v>51</v>
      </c>
      <c r="E436" s="1" t="s">
        <v>13</v>
      </c>
      <c r="F436" t="s">
        <v>3095</v>
      </c>
      <c r="G436" t="s">
        <v>3100</v>
      </c>
      <c r="H436" s="1" t="s">
        <v>6</v>
      </c>
      <c r="I436" s="1" t="s">
        <v>23</v>
      </c>
      <c r="J436" s="1">
        <f t="shared" si="24"/>
        <v>4</v>
      </c>
      <c r="K436" s="1">
        <f>VLOOKUP($A436,Parametre!$A$5:$G$29,MATCH($G436,Parametre!$B$4:$G$4,0)+1,FALSE)</f>
        <v>42</v>
      </c>
      <c r="L436" s="3">
        <f t="shared" si="25"/>
        <v>-38</v>
      </c>
      <c r="M436" s="4">
        <f>VLOOKUP($A436,Parametre!$A$5:$H$29,8,FALSE)</f>
        <v>1.04</v>
      </c>
      <c r="N436" s="4">
        <f t="shared" si="26"/>
        <v>174.72</v>
      </c>
      <c r="O436" s="4" t="s">
        <v>3098</v>
      </c>
      <c r="P436">
        <f>VLOOKUP($G436,Parametre!$K$4:$L$9,2,FALSE)</f>
        <v>230</v>
      </c>
      <c r="Q436" s="4">
        <f t="shared" si="27"/>
        <v>1383.0994800000001</v>
      </c>
    </row>
    <row r="437" spans="1:17" x14ac:dyDescent="0.25">
      <c r="A437" t="s">
        <v>748</v>
      </c>
      <c r="B437" t="s">
        <v>772</v>
      </c>
      <c r="C437" t="s">
        <v>58</v>
      </c>
      <c r="D437" t="s">
        <v>59</v>
      </c>
      <c r="E437" s="1" t="s">
        <v>11</v>
      </c>
      <c r="F437" t="s">
        <v>3095</v>
      </c>
      <c r="G437" t="s">
        <v>3100</v>
      </c>
      <c r="H437" s="1" t="s">
        <v>46</v>
      </c>
      <c r="I437" s="1" t="s">
        <v>23</v>
      </c>
      <c r="J437" s="1">
        <f t="shared" si="24"/>
        <v>1</v>
      </c>
      <c r="K437" s="1">
        <f>VLOOKUP($A437,Parametre!$A$5:$G$29,MATCH($G437,Parametre!$B$4:$G$4,0)+1,FALSE)</f>
        <v>42</v>
      </c>
      <c r="L437" s="3">
        <f t="shared" si="25"/>
        <v>-41</v>
      </c>
      <c r="M437" s="4">
        <f>VLOOKUP($A437,Parametre!$A$5:$H$29,8,FALSE)</f>
        <v>1.04</v>
      </c>
      <c r="N437" s="4">
        <f t="shared" si="26"/>
        <v>29.12</v>
      </c>
      <c r="O437" s="4" t="s">
        <v>3098</v>
      </c>
      <c r="P437">
        <f>VLOOKUP($G437,Parametre!$K$4:$L$9,2,FALSE)</f>
        <v>230</v>
      </c>
      <c r="Q437" s="4">
        <f t="shared" si="27"/>
        <v>922.06632000000002</v>
      </c>
    </row>
    <row r="438" spans="1:17" x14ac:dyDescent="0.25">
      <c r="A438" t="s">
        <v>748</v>
      </c>
      <c r="B438" t="s">
        <v>772</v>
      </c>
      <c r="C438" t="s">
        <v>66</v>
      </c>
      <c r="D438" t="s">
        <v>67</v>
      </c>
      <c r="E438" s="1" t="s">
        <v>13</v>
      </c>
      <c r="F438" t="s">
        <v>3095</v>
      </c>
      <c r="G438" t="s">
        <v>3100</v>
      </c>
      <c r="H438" s="1" t="s">
        <v>46</v>
      </c>
      <c r="I438" s="1" t="s">
        <v>23</v>
      </c>
      <c r="J438" s="1">
        <f t="shared" si="24"/>
        <v>1</v>
      </c>
      <c r="K438" s="1">
        <f>VLOOKUP($A438,Parametre!$A$5:$G$29,MATCH($G438,Parametre!$B$4:$G$4,0)+1,FALSE)</f>
        <v>42</v>
      </c>
      <c r="L438" s="3">
        <f t="shared" si="25"/>
        <v>-41</v>
      </c>
      <c r="M438" s="4">
        <f>VLOOKUP($A438,Parametre!$A$5:$H$29,8,FALSE)</f>
        <v>1.04</v>
      </c>
      <c r="N438" s="4">
        <f t="shared" si="26"/>
        <v>43.68</v>
      </c>
      <c r="O438" s="4" t="s">
        <v>3098</v>
      </c>
      <c r="P438">
        <f>VLOOKUP($G438,Parametre!$K$4:$L$9,2,FALSE)</f>
        <v>230</v>
      </c>
      <c r="Q438" s="4">
        <f t="shared" si="27"/>
        <v>1383.0994800000001</v>
      </c>
    </row>
    <row r="439" spans="1:17" x14ac:dyDescent="0.25">
      <c r="A439" t="s">
        <v>748</v>
      </c>
      <c r="B439" t="s">
        <v>772</v>
      </c>
      <c r="C439" t="s">
        <v>68</v>
      </c>
      <c r="D439" t="s">
        <v>69</v>
      </c>
      <c r="E439" s="1" t="s">
        <v>11</v>
      </c>
      <c r="F439" t="s">
        <v>3095</v>
      </c>
      <c r="G439" t="s">
        <v>3100</v>
      </c>
      <c r="H439" s="1" t="s">
        <v>11</v>
      </c>
      <c r="I439" s="1" t="s">
        <v>23</v>
      </c>
      <c r="J439" s="1">
        <f t="shared" si="24"/>
        <v>2</v>
      </c>
      <c r="K439" s="1">
        <f>VLOOKUP($A439,Parametre!$A$5:$G$29,MATCH($G439,Parametre!$B$4:$G$4,0)+1,FALSE)</f>
        <v>42</v>
      </c>
      <c r="L439" s="3">
        <f t="shared" si="25"/>
        <v>-40</v>
      </c>
      <c r="M439" s="4">
        <f>VLOOKUP($A439,Parametre!$A$5:$H$29,8,FALSE)</f>
        <v>1.04</v>
      </c>
      <c r="N439" s="4">
        <f t="shared" si="26"/>
        <v>58.24</v>
      </c>
      <c r="O439" s="4" t="s">
        <v>3098</v>
      </c>
      <c r="P439">
        <f>VLOOKUP($G439,Parametre!$K$4:$L$9,2,FALSE)</f>
        <v>230</v>
      </c>
      <c r="Q439" s="4">
        <f t="shared" si="27"/>
        <v>922.06632000000002</v>
      </c>
    </row>
    <row r="440" spans="1:17" x14ac:dyDescent="0.25">
      <c r="A440" t="s">
        <v>748</v>
      </c>
      <c r="B440" t="s">
        <v>772</v>
      </c>
      <c r="C440" t="s">
        <v>70</v>
      </c>
      <c r="D440" t="s">
        <v>71</v>
      </c>
      <c r="E440" s="1" t="s">
        <v>11</v>
      </c>
      <c r="F440" t="s">
        <v>3095</v>
      </c>
      <c r="G440" t="s">
        <v>3100</v>
      </c>
      <c r="H440" s="1" t="s">
        <v>23</v>
      </c>
      <c r="I440" s="1" t="s">
        <v>46</v>
      </c>
      <c r="J440" s="1">
        <f t="shared" si="24"/>
        <v>1</v>
      </c>
      <c r="K440" s="1">
        <f>VLOOKUP($A440,Parametre!$A$5:$G$29,MATCH($G440,Parametre!$B$4:$G$4,0)+1,FALSE)</f>
        <v>42</v>
      </c>
      <c r="L440" s="3">
        <f t="shared" si="25"/>
        <v>-41</v>
      </c>
      <c r="M440" s="4">
        <f>VLOOKUP($A440,Parametre!$A$5:$H$29,8,FALSE)</f>
        <v>1.04</v>
      </c>
      <c r="N440" s="4">
        <f t="shared" si="26"/>
        <v>29.12</v>
      </c>
      <c r="O440" s="4" t="s">
        <v>3098</v>
      </c>
      <c r="P440">
        <f>VLOOKUP($G440,Parametre!$K$4:$L$9,2,FALSE)</f>
        <v>230</v>
      </c>
      <c r="Q440" s="4">
        <f t="shared" si="27"/>
        <v>922.06632000000002</v>
      </c>
    </row>
    <row r="441" spans="1:17" x14ac:dyDescent="0.25">
      <c r="A441" t="s">
        <v>748</v>
      </c>
      <c r="B441" t="s">
        <v>772</v>
      </c>
      <c r="C441" t="s">
        <v>773</v>
      </c>
      <c r="D441" t="s">
        <v>774</v>
      </c>
      <c r="E441" s="1" t="s">
        <v>11</v>
      </c>
      <c r="F441" t="s">
        <v>3095</v>
      </c>
      <c r="G441" t="s">
        <v>3100</v>
      </c>
      <c r="H441" s="1" t="s">
        <v>11</v>
      </c>
      <c r="I441" s="1" t="s">
        <v>23</v>
      </c>
      <c r="J441" s="1">
        <f t="shared" si="24"/>
        <v>2</v>
      </c>
      <c r="K441" s="1">
        <f>VLOOKUP($A441,Parametre!$A$5:$G$29,MATCH($G441,Parametre!$B$4:$G$4,0)+1,FALSE)</f>
        <v>42</v>
      </c>
      <c r="L441" s="3">
        <f t="shared" si="25"/>
        <v>-40</v>
      </c>
      <c r="M441" s="4">
        <f>VLOOKUP($A441,Parametre!$A$5:$H$29,8,FALSE)</f>
        <v>1.04</v>
      </c>
      <c r="N441" s="4">
        <f t="shared" si="26"/>
        <v>58.24</v>
      </c>
      <c r="O441" s="4" t="s">
        <v>3098</v>
      </c>
      <c r="P441">
        <f>VLOOKUP($G441,Parametre!$K$4:$L$9,2,FALSE)</f>
        <v>230</v>
      </c>
      <c r="Q441" s="4">
        <f t="shared" si="27"/>
        <v>922.06632000000002</v>
      </c>
    </row>
    <row r="442" spans="1:17" x14ac:dyDescent="0.25">
      <c r="A442" t="s">
        <v>748</v>
      </c>
      <c r="B442" t="s">
        <v>772</v>
      </c>
      <c r="C442" t="s">
        <v>775</v>
      </c>
      <c r="D442" t="s">
        <v>776</v>
      </c>
      <c r="E442" s="1" t="s">
        <v>11</v>
      </c>
      <c r="F442" t="s">
        <v>3095</v>
      </c>
      <c r="G442" t="s">
        <v>3100</v>
      </c>
      <c r="H442" s="1" t="s">
        <v>23</v>
      </c>
      <c r="I442" s="1" t="s">
        <v>46</v>
      </c>
      <c r="J442" s="1">
        <f t="shared" si="24"/>
        <v>1</v>
      </c>
      <c r="K442" s="1">
        <f>VLOOKUP($A442,Parametre!$A$5:$G$29,MATCH($G442,Parametre!$B$4:$G$4,0)+1,FALSE)</f>
        <v>42</v>
      </c>
      <c r="L442" s="3">
        <f t="shared" si="25"/>
        <v>-41</v>
      </c>
      <c r="M442" s="4">
        <f>VLOOKUP($A442,Parametre!$A$5:$H$29,8,FALSE)</f>
        <v>1.04</v>
      </c>
      <c r="N442" s="4">
        <f t="shared" si="26"/>
        <v>29.12</v>
      </c>
      <c r="O442" s="4" t="s">
        <v>3098</v>
      </c>
      <c r="P442">
        <f>VLOOKUP($G442,Parametre!$K$4:$L$9,2,FALSE)</f>
        <v>230</v>
      </c>
      <c r="Q442" s="4">
        <f t="shared" si="27"/>
        <v>922.06632000000002</v>
      </c>
    </row>
    <row r="443" spans="1:17" x14ac:dyDescent="0.25">
      <c r="A443" t="s">
        <v>748</v>
      </c>
      <c r="B443" t="s">
        <v>772</v>
      </c>
      <c r="C443" t="s">
        <v>276</v>
      </c>
      <c r="D443" t="s">
        <v>277</v>
      </c>
      <c r="E443" s="1" t="s">
        <v>13</v>
      </c>
      <c r="F443" t="s">
        <v>3095</v>
      </c>
      <c r="G443" t="s">
        <v>3100</v>
      </c>
      <c r="H443" s="1" t="s">
        <v>13</v>
      </c>
      <c r="I443" s="1" t="s">
        <v>23</v>
      </c>
      <c r="J443" s="1">
        <f t="shared" si="24"/>
        <v>3</v>
      </c>
      <c r="K443" s="1">
        <f>VLOOKUP($A443,Parametre!$A$5:$G$29,MATCH($G443,Parametre!$B$4:$G$4,0)+1,FALSE)</f>
        <v>42</v>
      </c>
      <c r="L443" s="3">
        <f t="shared" si="25"/>
        <v>-39</v>
      </c>
      <c r="M443" s="4">
        <f>VLOOKUP($A443,Parametre!$A$5:$H$29,8,FALSE)</f>
        <v>1.04</v>
      </c>
      <c r="N443" s="4">
        <f t="shared" si="26"/>
        <v>131.04</v>
      </c>
      <c r="O443" s="4" t="s">
        <v>3098</v>
      </c>
      <c r="P443">
        <f>VLOOKUP($G443,Parametre!$K$4:$L$9,2,FALSE)</f>
        <v>230</v>
      </c>
      <c r="Q443" s="4">
        <f t="shared" si="27"/>
        <v>1383.0994800000001</v>
      </c>
    </row>
    <row r="444" spans="1:17" x14ac:dyDescent="0.25">
      <c r="A444" t="s">
        <v>748</v>
      </c>
      <c r="B444" t="s">
        <v>772</v>
      </c>
      <c r="C444" t="s">
        <v>739</v>
      </c>
      <c r="D444" t="s">
        <v>740</v>
      </c>
      <c r="E444" s="1" t="s">
        <v>11</v>
      </c>
      <c r="F444" t="s">
        <v>3095</v>
      </c>
      <c r="G444" t="s">
        <v>3100</v>
      </c>
      <c r="H444" s="1" t="s">
        <v>23</v>
      </c>
      <c r="I444" s="1" t="s">
        <v>46</v>
      </c>
      <c r="J444" s="1">
        <f t="shared" si="24"/>
        <v>1</v>
      </c>
      <c r="K444" s="1">
        <f>VLOOKUP($A444,Parametre!$A$5:$G$29,MATCH($G444,Parametre!$B$4:$G$4,0)+1,FALSE)</f>
        <v>42</v>
      </c>
      <c r="L444" s="3">
        <f t="shared" si="25"/>
        <v>-41</v>
      </c>
      <c r="M444" s="4">
        <f>VLOOKUP($A444,Parametre!$A$5:$H$29,8,FALSE)</f>
        <v>1.04</v>
      </c>
      <c r="N444" s="4">
        <f t="shared" si="26"/>
        <v>29.12</v>
      </c>
      <c r="O444" s="4" t="s">
        <v>3098</v>
      </c>
      <c r="P444">
        <f>VLOOKUP($G444,Parametre!$K$4:$L$9,2,FALSE)</f>
        <v>230</v>
      </c>
      <c r="Q444" s="4">
        <f t="shared" si="27"/>
        <v>922.06632000000002</v>
      </c>
    </row>
    <row r="445" spans="1:17" x14ac:dyDescent="0.25">
      <c r="A445" t="s">
        <v>748</v>
      </c>
      <c r="B445" t="s">
        <v>772</v>
      </c>
      <c r="C445" t="s">
        <v>82</v>
      </c>
      <c r="D445" t="s">
        <v>83</v>
      </c>
      <c r="E445" s="1" t="s">
        <v>11</v>
      </c>
      <c r="F445" t="s">
        <v>3095</v>
      </c>
      <c r="G445" t="s">
        <v>3100</v>
      </c>
      <c r="H445" s="1" t="s">
        <v>46</v>
      </c>
      <c r="I445" s="1" t="s">
        <v>46</v>
      </c>
      <c r="J445" s="1">
        <f t="shared" si="24"/>
        <v>2</v>
      </c>
      <c r="K445" s="1">
        <f>VLOOKUP($A445,Parametre!$A$5:$G$29,MATCH($G445,Parametre!$B$4:$G$4,0)+1,FALSE)</f>
        <v>42</v>
      </c>
      <c r="L445" s="3">
        <f t="shared" si="25"/>
        <v>-40</v>
      </c>
      <c r="M445" s="4">
        <f>VLOOKUP($A445,Parametre!$A$5:$H$29,8,FALSE)</f>
        <v>1.04</v>
      </c>
      <c r="N445" s="4">
        <f t="shared" si="26"/>
        <v>58.24</v>
      </c>
      <c r="O445" s="4" t="s">
        <v>3098</v>
      </c>
      <c r="P445">
        <f>VLOOKUP($G445,Parametre!$K$4:$L$9,2,FALSE)</f>
        <v>230</v>
      </c>
      <c r="Q445" s="4">
        <f t="shared" si="27"/>
        <v>922.06632000000002</v>
      </c>
    </row>
    <row r="446" spans="1:17" x14ac:dyDescent="0.25">
      <c r="A446" t="s">
        <v>748</v>
      </c>
      <c r="B446" t="s">
        <v>772</v>
      </c>
      <c r="C446" t="s">
        <v>86</v>
      </c>
      <c r="D446" t="s">
        <v>87</v>
      </c>
      <c r="E446" s="1" t="s">
        <v>13</v>
      </c>
      <c r="F446" t="s">
        <v>3095</v>
      </c>
      <c r="G446" t="s">
        <v>3100</v>
      </c>
      <c r="H446" s="1" t="s">
        <v>13</v>
      </c>
      <c r="I446" s="1" t="s">
        <v>23</v>
      </c>
      <c r="J446" s="1">
        <f t="shared" si="24"/>
        <v>3</v>
      </c>
      <c r="K446" s="1">
        <f>VLOOKUP($A446,Parametre!$A$5:$G$29,MATCH($G446,Parametre!$B$4:$G$4,0)+1,FALSE)</f>
        <v>42</v>
      </c>
      <c r="L446" s="3">
        <f t="shared" si="25"/>
        <v>-39</v>
      </c>
      <c r="M446" s="4">
        <f>VLOOKUP($A446,Parametre!$A$5:$H$29,8,FALSE)</f>
        <v>1.04</v>
      </c>
      <c r="N446" s="4">
        <f t="shared" si="26"/>
        <v>131.04</v>
      </c>
      <c r="O446" s="4" t="s">
        <v>3098</v>
      </c>
      <c r="P446">
        <f>VLOOKUP($G446,Parametre!$K$4:$L$9,2,FALSE)</f>
        <v>230</v>
      </c>
      <c r="Q446" s="4">
        <f t="shared" si="27"/>
        <v>1383.0994800000001</v>
      </c>
    </row>
    <row r="447" spans="1:17" x14ac:dyDescent="0.25">
      <c r="A447" t="s">
        <v>748</v>
      </c>
      <c r="B447" t="s">
        <v>772</v>
      </c>
      <c r="C447" t="s">
        <v>777</v>
      </c>
      <c r="D447" t="s">
        <v>778</v>
      </c>
      <c r="E447" s="1" t="s">
        <v>11</v>
      </c>
      <c r="F447" t="s">
        <v>3095</v>
      </c>
      <c r="G447" t="s">
        <v>3100</v>
      </c>
      <c r="H447" s="1" t="s">
        <v>23</v>
      </c>
      <c r="I447" s="1" t="s">
        <v>11</v>
      </c>
      <c r="J447" s="1">
        <f t="shared" si="24"/>
        <v>2</v>
      </c>
      <c r="K447" s="1">
        <f>VLOOKUP($A447,Parametre!$A$5:$G$29,MATCH($G447,Parametre!$B$4:$G$4,0)+1,FALSE)</f>
        <v>42</v>
      </c>
      <c r="L447" s="3">
        <f t="shared" si="25"/>
        <v>-40</v>
      </c>
      <c r="M447" s="4">
        <f>VLOOKUP($A447,Parametre!$A$5:$H$29,8,FALSE)</f>
        <v>1.04</v>
      </c>
      <c r="N447" s="4">
        <f t="shared" si="26"/>
        <v>58.24</v>
      </c>
      <c r="O447" s="4" t="s">
        <v>3098</v>
      </c>
      <c r="P447">
        <f>VLOOKUP($G447,Parametre!$K$4:$L$9,2,FALSE)</f>
        <v>230</v>
      </c>
      <c r="Q447" s="4">
        <f t="shared" si="27"/>
        <v>922.06632000000002</v>
      </c>
    </row>
    <row r="448" spans="1:17" x14ac:dyDescent="0.25">
      <c r="A448" t="s">
        <v>748</v>
      </c>
      <c r="B448" t="s">
        <v>779</v>
      </c>
      <c r="C448" t="s">
        <v>134</v>
      </c>
      <c r="D448" t="s">
        <v>135</v>
      </c>
      <c r="E448" s="1" t="s">
        <v>11</v>
      </c>
      <c r="F448" t="s">
        <v>3095</v>
      </c>
      <c r="G448" t="s">
        <v>3100</v>
      </c>
      <c r="H448" s="1" t="s">
        <v>23</v>
      </c>
      <c r="I448" s="1" t="s">
        <v>46</v>
      </c>
      <c r="J448" s="1">
        <f t="shared" si="24"/>
        <v>1</v>
      </c>
      <c r="K448" s="1">
        <f>VLOOKUP($A448,Parametre!$A$5:$G$29,MATCH($G448,Parametre!$B$4:$G$4,0)+1,FALSE)</f>
        <v>42</v>
      </c>
      <c r="L448" s="3">
        <f t="shared" si="25"/>
        <v>-41</v>
      </c>
      <c r="M448" s="4">
        <f>VLOOKUP($A448,Parametre!$A$5:$H$29,8,FALSE)</f>
        <v>1.04</v>
      </c>
      <c r="N448" s="4">
        <f t="shared" si="26"/>
        <v>29.12</v>
      </c>
      <c r="O448" s="4" t="s">
        <v>3098</v>
      </c>
      <c r="P448">
        <f>VLOOKUP($G448,Parametre!$K$4:$L$9,2,FALSE)</f>
        <v>230</v>
      </c>
      <c r="Q448" s="4">
        <f t="shared" si="27"/>
        <v>922.06632000000002</v>
      </c>
    </row>
    <row r="449" spans="1:17" x14ac:dyDescent="0.25">
      <c r="A449" t="s">
        <v>748</v>
      </c>
      <c r="B449" t="s">
        <v>779</v>
      </c>
      <c r="C449" t="s">
        <v>84</v>
      </c>
      <c r="D449" t="s">
        <v>85</v>
      </c>
      <c r="E449" s="1" t="s">
        <v>11</v>
      </c>
      <c r="F449" t="s">
        <v>3095</v>
      </c>
      <c r="G449" t="s">
        <v>3100</v>
      </c>
      <c r="H449" s="1" t="s">
        <v>23</v>
      </c>
      <c r="I449" s="1" t="s">
        <v>46</v>
      </c>
      <c r="J449" s="1">
        <f t="shared" si="24"/>
        <v>1</v>
      </c>
      <c r="K449" s="1">
        <f>VLOOKUP($A449,Parametre!$A$5:$G$29,MATCH($G449,Parametre!$B$4:$G$4,0)+1,FALSE)</f>
        <v>42</v>
      </c>
      <c r="L449" s="3">
        <f t="shared" si="25"/>
        <v>-41</v>
      </c>
      <c r="M449" s="4">
        <f>VLOOKUP($A449,Parametre!$A$5:$H$29,8,FALSE)</f>
        <v>1.04</v>
      </c>
      <c r="N449" s="4">
        <f t="shared" si="26"/>
        <v>29.12</v>
      </c>
      <c r="O449" s="4" t="s">
        <v>3098</v>
      </c>
      <c r="P449">
        <f>VLOOKUP($G449,Parametre!$K$4:$L$9,2,FALSE)</f>
        <v>230</v>
      </c>
      <c r="Q449" s="4">
        <f t="shared" si="27"/>
        <v>922.06632000000002</v>
      </c>
    </row>
    <row r="450" spans="1:17" x14ac:dyDescent="0.25">
      <c r="A450" t="s">
        <v>748</v>
      </c>
      <c r="B450" t="s">
        <v>780</v>
      </c>
      <c r="C450" t="s">
        <v>781</v>
      </c>
      <c r="D450" t="s">
        <v>782</v>
      </c>
      <c r="E450" s="1" t="s">
        <v>6</v>
      </c>
      <c r="F450" t="s">
        <v>3095</v>
      </c>
      <c r="G450" t="s">
        <v>3100</v>
      </c>
      <c r="H450" s="1" t="s">
        <v>46</v>
      </c>
      <c r="I450" s="1" t="s">
        <v>23</v>
      </c>
      <c r="J450" s="1">
        <f t="shared" si="24"/>
        <v>1</v>
      </c>
      <c r="K450" s="1">
        <f>VLOOKUP($A450,Parametre!$A$5:$G$29,MATCH($G450,Parametre!$B$4:$G$4,0)+1,FALSE)</f>
        <v>42</v>
      </c>
      <c r="L450" s="3">
        <f t="shared" si="25"/>
        <v>-41</v>
      </c>
      <c r="M450" s="4">
        <f>VLOOKUP($A450,Parametre!$A$5:$H$29,8,FALSE)</f>
        <v>1.04</v>
      </c>
      <c r="N450" s="4">
        <f t="shared" si="26"/>
        <v>58.24</v>
      </c>
      <c r="O450" s="4" t="s">
        <v>3098</v>
      </c>
      <c r="P450">
        <f>VLOOKUP($G450,Parametre!$K$4:$L$9,2,FALSE)</f>
        <v>230</v>
      </c>
      <c r="Q450" s="4">
        <f t="shared" si="27"/>
        <v>1844.13264</v>
      </c>
    </row>
    <row r="451" spans="1:17" x14ac:dyDescent="0.25">
      <c r="A451" t="s">
        <v>748</v>
      </c>
      <c r="B451" t="s">
        <v>780</v>
      </c>
      <c r="C451" t="s">
        <v>783</v>
      </c>
      <c r="D451" t="s">
        <v>784</v>
      </c>
      <c r="E451" s="1" t="s">
        <v>6</v>
      </c>
      <c r="F451" t="s">
        <v>3095</v>
      </c>
      <c r="G451" t="s">
        <v>3100</v>
      </c>
      <c r="H451" s="1" t="s">
        <v>46</v>
      </c>
      <c r="I451" s="1" t="s">
        <v>23</v>
      </c>
      <c r="J451" s="1">
        <f t="shared" si="24"/>
        <v>1</v>
      </c>
      <c r="K451" s="1">
        <f>VLOOKUP($A451,Parametre!$A$5:$G$29,MATCH($G451,Parametre!$B$4:$G$4,0)+1,FALSE)</f>
        <v>42</v>
      </c>
      <c r="L451" s="3">
        <f t="shared" si="25"/>
        <v>-41</v>
      </c>
      <c r="M451" s="4">
        <f>VLOOKUP($A451,Parametre!$A$5:$H$29,8,FALSE)</f>
        <v>1.04</v>
      </c>
      <c r="N451" s="4">
        <f t="shared" si="26"/>
        <v>58.24</v>
      </c>
      <c r="O451" s="4" t="s">
        <v>3098</v>
      </c>
      <c r="P451">
        <f>VLOOKUP($G451,Parametre!$K$4:$L$9,2,FALSE)</f>
        <v>230</v>
      </c>
      <c r="Q451" s="4">
        <f t="shared" si="27"/>
        <v>1844.13264</v>
      </c>
    </row>
    <row r="452" spans="1:17" x14ac:dyDescent="0.25">
      <c r="A452" t="s">
        <v>748</v>
      </c>
      <c r="B452" t="s">
        <v>780</v>
      </c>
      <c r="C452" t="s">
        <v>785</v>
      </c>
      <c r="D452" t="s">
        <v>786</v>
      </c>
      <c r="E452" s="1" t="s">
        <v>11</v>
      </c>
      <c r="F452" t="s">
        <v>3095</v>
      </c>
      <c r="G452" t="s">
        <v>3100</v>
      </c>
      <c r="H452" s="1" t="s">
        <v>6</v>
      </c>
      <c r="I452" s="1" t="s">
        <v>13</v>
      </c>
      <c r="J452" s="1">
        <f t="shared" si="24"/>
        <v>7</v>
      </c>
      <c r="K452" s="1">
        <f>VLOOKUP($A452,Parametre!$A$5:$G$29,MATCH($G452,Parametre!$B$4:$G$4,0)+1,FALSE)</f>
        <v>42</v>
      </c>
      <c r="L452" s="3">
        <f t="shared" si="25"/>
        <v>-35</v>
      </c>
      <c r="M452" s="4">
        <f>VLOOKUP($A452,Parametre!$A$5:$H$29,8,FALSE)</f>
        <v>1.04</v>
      </c>
      <c r="N452" s="4">
        <f t="shared" si="26"/>
        <v>203.84</v>
      </c>
      <c r="O452" s="4" t="s">
        <v>3098</v>
      </c>
      <c r="P452">
        <f>VLOOKUP($G452,Parametre!$K$4:$L$9,2,FALSE)</f>
        <v>230</v>
      </c>
      <c r="Q452" s="4">
        <f t="shared" si="27"/>
        <v>922.06632000000002</v>
      </c>
    </row>
    <row r="453" spans="1:17" x14ac:dyDescent="0.25">
      <c r="A453" t="s">
        <v>748</v>
      </c>
      <c r="B453" t="s">
        <v>780</v>
      </c>
      <c r="C453" t="s">
        <v>787</v>
      </c>
      <c r="D453" t="s">
        <v>788</v>
      </c>
      <c r="E453" s="1" t="s">
        <v>6</v>
      </c>
      <c r="F453" t="s">
        <v>3095</v>
      </c>
      <c r="G453" t="s">
        <v>3100</v>
      </c>
      <c r="H453" s="1" t="s">
        <v>46</v>
      </c>
      <c r="I453" s="1" t="s">
        <v>23</v>
      </c>
      <c r="J453" s="1">
        <f t="shared" si="24"/>
        <v>1</v>
      </c>
      <c r="K453" s="1">
        <f>VLOOKUP($A453,Parametre!$A$5:$G$29,MATCH($G453,Parametre!$B$4:$G$4,0)+1,FALSE)</f>
        <v>42</v>
      </c>
      <c r="L453" s="3">
        <f t="shared" si="25"/>
        <v>-41</v>
      </c>
      <c r="M453" s="4">
        <f>VLOOKUP($A453,Parametre!$A$5:$H$29,8,FALSE)</f>
        <v>1.04</v>
      </c>
      <c r="N453" s="4">
        <f t="shared" si="26"/>
        <v>58.24</v>
      </c>
      <c r="O453" s="4" t="s">
        <v>3098</v>
      </c>
      <c r="P453">
        <f>VLOOKUP($G453,Parametre!$K$4:$L$9,2,FALSE)</f>
        <v>230</v>
      </c>
      <c r="Q453" s="4">
        <f t="shared" si="27"/>
        <v>1844.13264</v>
      </c>
    </row>
    <row r="454" spans="1:17" x14ac:dyDescent="0.25">
      <c r="A454" t="s">
        <v>748</v>
      </c>
      <c r="B454" t="s">
        <v>780</v>
      </c>
      <c r="C454" t="s">
        <v>789</v>
      </c>
      <c r="D454" t="s">
        <v>790</v>
      </c>
      <c r="E454" s="1" t="s">
        <v>11</v>
      </c>
      <c r="F454" t="s">
        <v>3095</v>
      </c>
      <c r="G454" t="s">
        <v>3100</v>
      </c>
      <c r="H454" s="1" t="s">
        <v>23</v>
      </c>
      <c r="I454" s="1" t="s">
        <v>46</v>
      </c>
      <c r="J454" s="1">
        <f t="shared" ref="J454:J517" si="28">H454+I454</f>
        <v>1</v>
      </c>
      <c r="K454" s="1">
        <f>VLOOKUP($A454,Parametre!$A$5:$G$29,MATCH($G454,Parametre!$B$4:$G$4,0)+1,FALSE)</f>
        <v>42</v>
      </c>
      <c r="L454" s="3">
        <f t="shared" ref="L454:L517" si="29">J454-K454</f>
        <v>-41</v>
      </c>
      <c r="M454" s="4">
        <f>VLOOKUP($A454,Parametre!$A$5:$H$29,8,FALSE)</f>
        <v>1.04</v>
      </c>
      <c r="N454" s="4">
        <f t="shared" ref="N454:N517" si="30">IF(O454="Evet",E454*14*J454*M454,0)</f>
        <v>29.12</v>
      </c>
      <c r="O454" s="4" t="s">
        <v>3098</v>
      </c>
      <c r="P454">
        <f>VLOOKUP($G454,Parametre!$K$4:$L$9,2,FALSE)</f>
        <v>230</v>
      </c>
      <c r="Q454" s="4">
        <f t="shared" ref="Q454:Q517" si="31">IF(O454="Evet",E454*14*P454*0.071589*2,0)</f>
        <v>922.06632000000002</v>
      </c>
    </row>
    <row r="455" spans="1:17" x14ac:dyDescent="0.25">
      <c r="A455" t="s">
        <v>748</v>
      </c>
      <c r="B455" t="s">
        <v>780</v>
      </c>
      <c r="C455" t="s">
        <v>791</v>
      </c>
      <c r="D455" t="s">
        <v>63</v>
      </c>
      <c r="E455" s="1" t="s">
        <v>6</v>
      </c>
      <c r="F455" t="s">
        <v>3095</v>
      </c>
      <c r="G455" t="s">
        <v>3100</v>
      </c>
      <c r="H455" s="1" t="s">
        <v>46</v>
      </c>
      <c r="I455" s="1" t="s">
        <v>23</v>
      </c>
      <c r="J455" s="1">
        <f t="shared" si="28"/>
        <v>1</v>
      </c>
      <c r="K455" s="1">
        <f>VLOOKUP($A455,Parametre!$A$5:$G$29,MATCH($G455,Parametre!$B$4:$G$4,0)+1,FALSE)</f>
        <v>42</v>
      </c>
      <c r="L455" s="3">
        <f t="shared" si="29"/>
        <v>-41</v>
      </c>
      <c r="M455" s="4">
        <f>VLOOKUP($A455,Parametre!$A$5:$H$29,8,FALSE)</f>
        <v>1.04</v>
      </c>
      <c r="N455" s="4">
        <f t="shared" si="30"/>
        <v>58.24</v>
      </c>
      <c r="O455" s="4" t="s">
        <v>3098</v>
      </c>
      <c r="P455">
        <f>VLOOKUP($G455,Parametre!$K$4:$L$9,2,FALSE)</f>
        <v>230</v>
      </c>
      <c r="Q455" s="4">
        <f t="shared" si="31"/>
        <v>1844.13264</v>
      </c>
    </row>
    <row r="456" spans="1:17" x14ac:dyDescent="0.25">
      <c r="A456" t="s">
        <v>748</v>
      </c>
      <c r="B456" t="s">
        <v>780</v>
      </c>
      <c r="C456" t="s">
        <v>66</v>
      </c>
      <c r="D456" t="s">
        <v>67</v>
      </c>
      <c r="E456" s="1" t="s">
        <v>13</v>
      </c>
      <c r="F456" t="s">
        <v>3095</v>
      </c>
      <c r="G456" t="s">
        <v>3100</v>
      </c>
      <c r="H456" s="1" t="s">
        <v>13</v>
      </c>
      <c r="I456" s="1" t="s">
        <v>13</v>
      </c>
      <c r="J456" s="1">
        <f t="shared" si="28"/>
        <v>6</v>
      </c>
      <c r="K456" s="1">
        <f>VLOOKUP($A456,Parametre!$A$5:$G$29,MATCH($G456,Parametre!$B$4:$G$4,0)+1,FALSE)</f>
        <v>42</v>
      </c>
      <c r="L456" s="3">
        <f t="shared" si="29"/>
        <v>-36</v>
      </c>
      <c r="M456" s="4">
        <f>VLOOKUP($A456,Parametre!$A$5:$H$29,8,FALSE)</f>
        <v>1.04</v>
      </c>
      <c r="N456" s="4">
        <f t="shared" si="30"/>
        <v>262.08</v>
      </c>
      <c r="O456" s="4" t="s">
        <v>3098</v>
      </c>
      <c r="P456">
        <f>VLOOKUP($G456,Parametre!$K$4:$L$9,2,FALSE)</f>
        <v>230</v>
      </c>
      <c r="Q456" s="4">
        <f t="shared" si="31"/>
        <v>1383.0994800000001</v>
      </c>
    </row>
    <row r="457" spans="1:17" x14ac:dyDescent="0.25">
      <c r="A457" t="s">
        <v>748</v>
      </c>
      <c r="B457" t="s">
        <v>780</v>
      </c>
      <c r="C457" t="s">
        <v>792</v>
      </c>
      <c r="D457" t="s">
        <v>131</v>
      </c>
      <c r="E457" s="1" t="s">
        <v>6</v>
      </c>
      <c r="F457" t="s">
        <v>3095</v>
      </c>
      <c r="G457" t="s">
        <v>3100</v>
      </c>
      <c r="H457" s="1" t="s">
        <v>13</v>
      </c>
      <c r="I457" s="1" t="s">
        <v>8</v>
      </c>
      <c r="J457" s="1">
        <f t="shared" si="28"/>
        <v>8</v>
      </c>
      <c r="K457" s="1">
        <f>VLOOKUP($A457,Parametre!$A$5:$G$29,MATCH($G457,Parametre!$B$4:$G$4,0)+1,FALSE)</f>
        <v>42</v>
      </c>
      <c r="L457" s="3">
        <f t="shared" si="29"/>
        <v>-34</v>
      </c>
      <c r="M457" s="4">
        <f>VLOOKUP($A457,Parametre!$A$5:$H$29,8,FALSE)</f>
        <v>1.04</v>
      </c>
      <c r="N457" s="4">
        <f t="shared" si="30"/>
        <v>465.92</v>
      </c>
      <c r="O457" s="4" t="s">
        <v>3098</v>
      </c>
      <c r="P457">
        <f>VLOOKUP($G457,Parametre!$K$4:$L$9,2,FALSE)</f>
        <v>230</v>
      </c>
      <c r="Q457" s="4">
        <f t="shared" si="31"/>
        <v>1844.13264</v>
      </c>
    </row>
    <row r="458" spans="1:17" x14ac:dyDescent="0.25">
      <c r="A458" t="s">
        <v>748</v>
      </c>
      <c r="B458" t="s">
        <v>780</v>
      </c>
      <c r="C458" t="s">
        <v>793</v>
      </c>
      <c r="D458" t="s">
        <v>794</v>
      </c>
      <c r="E458" s="1" t="s">
        <v>11</v>
      </c>
      <c r="F458" t="s">
        <v>3095</v>
      </c>
      <c r="G458" t="s">
        <v>3100</v>
      </c>
      <c r="H458" s="1" t="s">
        <v>46</v>
      </c>
      <c r="I458" s="1" t="s">
        <v>11</v>
      </c>
      <c r="J458" s="1">
        <f t="shared" si="28"/>
        <v>3</v>
      </c>
      <c r="K458" s="1">
        <f>VLOOKUP($A458,Parametre!$A$5:$G$29,MATCH($G458,Parametre!$B$4:$G$4,0)+1,FALSE)</f>
        <v>42</v>
      </c>
      <c r="L458" s="3">
        <f t="shared" si="29"/>
        <v>-39</v>
      </c>
      <c r="M458" s="4">
        <f>VLOOKUP($A458,Parametre!$A$5:$H$29,8,FALSE)</f>
        <v>1.04</v>
      </c>
      <c r="N458" s="4">
        <f t="shared" si="30"/>
        <v>87.36</v>
      </c>
      <c r="O458" s="4" t="s">
        <v>3098</v>
      </c>
      <c r="P458">
        <f>VLOOKUP($G458,Parametre!$K$4:$L$9,2,FALSE)</f>
        <v>230</v>
      </c>
      <c r="Q458" s="4">
        <f t="shared" si="31"/>
        <v>922.06632000000002</v>
      </c>
    </row>
    <row r="459" spans="1:17" x14ac:dyDescent="0.25">
      <c r="A459" t="s">
        <v>748</v>
      </c>
      <c r="B459" t="s">
        <v>780</v>
      </c>
      <c r="C459" t="s">
        <v>795</v>
      </c>
      <c r="D459" t="s">
        <v>796</v>
      </c>
      <c r="E459" s="1" t="s">
        <v>6</v>
      </c>
      <c r="F459" t="s">
        <v>3095</v>
      </c>
      <c r="G459" t="s">
        <v>3100</v>
      </c>
      <c r="H459" s="1" t="s">
        <v>46</v>
      </c>
      <c r="I459" s="1" t="s">
        <v>46</v>
      </c>
      <c r="J459" s="1">
        <f t="shared" si="28"/>
        <v>2</v>
      </c>
      <c r="K459" s="1">
        <f>VLOOKUP($A459,Parametre!$A$5:$G$29,MATCH($G459,Parametre!$B$4:$G$4,0)+1,FALSE)</f>
        <v>42</v>
      </c>
      <c r="L459" s="3">
        <f t="shared" si="29"/>
        <v>-40</v>
      </c>
      <c r="M459" s="4">
        <f>VLOOKUP($A459,Parametre!$A$5:$H$29,8,FALSE)</f>
        <v>1.04</v>
      </c>
      <c r="N459" s="4">
        <f t="shared" si="30"/>
        <v>116.48</v>
      </c>
      <c r="O459" s="4" t="s">
        <v>3098</v>
      </c>
      <c r="P459">
        <f>VLOOKUP($G459,Parametre!$K$4:$L$9,2,FALSE)</f>
        <v>230</v>
      </c>
      <c r="Q459" s="4">
        <f t="shared" si="31"/>
        <v>1844.13264</v>
      </c>
    </row>
    <row r="460" spans="1:17" x14ac:dyDescent="0.25">
      <c r="A460" t="s">
        <v>748</v>
      </c>
      <c r="B460" t="s">
        <v>780</v>
      </c>
      <c r="C460" t="s">
        <v>134</v>
      </c>
      <c r="D460" t="s">
        <v>135</v>
      </c>
      <c r="E460" s="1" t="s">
        <v>11</v>
      </c>
      <c r="F460" t="s">
        <v>3095</v>
      </c>
      <c r="G460" t="s">
        <v>3100</v>
      </c>
      <c r="H460" s="1" t="s">
        <v>13</v>
      </c>
      <c r="I460" s="1" t="s">
        <v>11</v>
      </c>
      <c r="J460" s="1">
        <f t="shared" si="28"/>
        <v>5</v>
      </c>
      <c r="K460" s="1">
        <f>VLOOKUP($A460,Parametre!$A$5:$G$29,MATCH($G460,Parametre!$B$4:$G$4,0)+1,FALSE)</f>
        <v>42</v>
      </c>
      <c r="L460" s="3">
        <f t="shared" si="29"/>
        <v>-37</v>
      </c>
      <c r="M460" s="4">
        <f>VLOOKUP($A460,Parametre!$A$5:$H$29,8,FALSE)</f>
        <v>1.04</v>
      </c>
      <c r="N460" s="4">
        <f t="shared" si="30"/>
        <v>145.6</v>
      </c>
      <c r="O460" s="4" t="s">
        <v>3098</v>
      </c>
      <c r="P460">
        <f>VLOOKUP($G460,Parametre!$K$4:$L$9,2,FALSE)</f>
        <v>230</v>
      </c>
      <c r="Q460" s="4">
        <f t="shared" si="31"/>
        <v>922.06632000000002</v>
      </c>
    </row>
    <row r="461" spans="1:17" x14ac:dyDescent="0.25">
      <c r="A461" t="s">
        <v>748</v>
      </c>
      <c r="B461" t="s">
        <v>780</v>
      </c>
      <c r="C461" t="s">
        <v>74</v>
      </c>
      <c r="D461" t="s">
        <v>75</v>
      </c>
      <c r="E461" s="1" t="s">
        <v>11</v>
      </c>
      <c r="F461" t="s">
        <v>3095</v>
      </c>
      <c r="G461" t="s">
        <v>3100</v>
      </c>
      <c r="H461" s="1" t="s">
        <v>46</v>
      </c>
      <c r="I461" s="1" t="s">
        <v>6</v>
      </c>
      <c r="J461" s="1">
        <f t="shared" si="28"/>
        <v>5</v>
      </c>
      <c r="K461" s="1">
        <f>VLOOKUP($A461,Parametre!$A$5:$G$29,MATCH($G461,Parametre!$B$4:$G$4,0)+1,FALSE)</f>
        <v>42</v>
      </c>
      <c r="L461" s="3">
        <f t="shared" si="29"/>
        <v>-37</v>
      </c>
      <c r="M461" s="4">
        <f>VLOOKUP($A461,Parametre!$A$5:$H$29,8,FALSE)</f>
        <v>1.04</v>
      </c>
      <c r="N461" s="4">
        <f t="shared" si="30"/>
        <v>145.6</v>
      </c>
      <c r="O461" s="4" t="s">
        <v>3098</v>
      </c>
      <c r="P461">
        <f>VLOOKUP($G461,Parametre!$K$4:$L$9,2,FALSE)</f>
        <v>230</v>
      </c>
      <c r="Q461" s="4">
        <f t="shared" si="31"/>
        <v>922.06632000000002</v>
      </c>
    </row>
    <row r="462" spans="1:17" x14ac:dyDescent="0.25">
      <c r="A462" t="s">
        <v>748</v>
      </c>
      <c r="B462" t="s">
        <v>780</v>
      </c>
      <c r="C462" t="s">
        <v>797</v>
      </c>
      <c r="D462" t="s">
        <v>798</v>
      </c>
      <c r="E462" s="1" t="s">
        <v>6</v>
      </c>
      <c r="F462" t="s">
        <v>3095</v>
      </c>
      <c r="G462" t="s">
        <v>3100</v>
      </c>
      <c r="H462" s="1" t="s">
        <v>11</v>
      </c>
      <c r="I462" s="1" t="s">
        <v>23</v>
      </c>
      <c r="J462" s="1">
        <f t="shared" si="28"/>
        <v>2</v>
      </c>
      <c r="K462" s="1">
        <f>VLOOKUP($A462,Parametre!$A$5:$G$29,MATCH($G462,Parametre!$B$4:$G$4,0)+1,FALSE)</f>
        <v>42</v>
      </c>
      <c r="L462" s="3">
        <f t="shared" si="29"/>
        <v>-40</v>
      </c>
      <c r="M462" s="4">
        <f>VLOOKUP($A462,Parametre!$A$5:$H$29,8,FALSE)</f>
        <v>1.04</v>
      </c>
      <c r="N462" s="4">
        <f t="shared" si="30"/>
        <v>116.48</v>
      </c>
      <c r="O462" s="4" t="s">
        <v>3098</v>
      </c>
      <c r="P462">
        <f>VLOOKUP($G462,Parametre!$K$4:$L$9,2,FALSE)</f>
        <v>230</v>
      </c>
      <c r="Q462" s="4">
        <f t="shared" si="31"/>
        <v>1844.13264</v>
      </c>
    </row>
    <row r="463" spans="1:17" x14ac:dyDescent="0.25">
      <c r="A463" t="s">
        <v>748</v>
      </c>
      <c r="B463" t="s">
        <v>780</v>
      </c>
      <c r="C463" t="s">
        <v>799</v>
      </c>
      <c r="D463" t="s">
        <v>800</v>
      </c>
      <c r="E463" s="1" t="s">
        <v>11</v>
      </c>
      <c r="F463" t="s">
        <v>3095</v>
      </c>
      <c r="G463" t="s">
        <v>3100</v>
      </c>
      <c r="H463" s="1" t="s">
        <v>13</v>
      </c>
      <c r="I463" s="1" t="s">
        <v>23</v>
      </c>
      <c r="J463" s="1">
        <f t="shared" si="28"/>
        <v>3</v>
      </c>
      <c r="K463" s="1">
        <f>VLOOKUP($A463,Parametre!$A$5:$G$29,MATCH($G463,Parametre!$B$4:$G$4,0)+1,FALSE)</f>
        <v>42</v>
      </c>
      <c r="L463" s="3">
        <f t="shared" si="29"/>
        <v>-39</v>
      </c>
      <c r="M463" s="4">
        <f>VLOOKUP($A463,Parametre!$A$5:$H$29,8,FALSE)</f>
        <v>1.04</v>
      </c>
      <c r="N463" s="4">
        <f t="shared" si="30"/>
        <v>87.36</v>
      </c>
      <c r="O463" s="4" t="s">
        <v>3098</v>
      </c>
      <c r="P463">
        <f>VLOOKUP($G463,Parametre!$K$4:$L$9,2,FALSE)</f>
        <v>230</v>
      </c>
      <c r="Q463" s="4">
        <f t="shared" si="31"/>
        <v>922.06632000000002</v>
      </c>
    </row>
    <row r="464" spans="1:17" x14ac:dyDescent="0.25">
      <c r="A464" t="s">
        <v>748</v>
      </c>
      <c r="B464" t="s">
        <v>780</v>
      </c>
      <c r="C464" t="s">
        <v>276</v>
      </c>
      <c r="D464" t="s">
        <v>277</v>
      </c>
      <c r="E464" s="1" t="s">
        <v>13</v>
      </c>
      <c r="F464" t="s">
        <v>3095</v>
      </c>
      <c r="G464" t="s">
        <v>3100</v>
      </c>
      <c r="H464" s="1" t="s">
        <v>46</v>
      </c>
      <c r="I464" s="1" t="s">
        <v>11</v>
      </c>
      <c r="J464" s="1">
        <f t="shared" si="28"/>
        <v>3</v>
      </c>
      <c r="K464" s="1">
        <f>VLOOKUP($A464,Parametre!$A$5:$G$29,MATCH($G464,Parametre!$B$4:$G$4,0)+1,FALSE)</f>
        <v>42</v>
      </c>
      <c r="L464" s="3">
        <f t="shared" si="29"/>
        <v>-39</v>
      </c>
      <c r="M464" s="4">
        <f>VLOOKUP($A464,Parametre!$A$5:$H$29,8,FALSE)</f>
        <v>1.04</v>
      </c>
      <c r="N464" s="4">
        <f t="shared" si="30"/>
        <v>131.04</v>
      </c>
      <c r="O464" s="4" t="s">
        <v>3098</v>
      </c>
      <c r="P464">
        <f>VLOOKUP($G464,Parametre!$K$4:$L$9,2,FALSE)</f>
        <v>230</v>
      </c>
      <c r="Q464" s="4">
        <f t="shared" si="31"/>
        <v>1383.0994800000001</v>
      </c>
    </row>
    <row r="465" spans="1:17" x14ac:dyDescent="0.25">
      <c r="A465" t="s">
        <v>748</v>
      </c>
      <c r="B465" t="s">
        <v>780</v>
      </c>
      <c r="C465" t="s">
        <v>146</v>
      </c>
      <c r="D465" t="s">
        <v>83</v>
      </c>
      <c r="E465" s="1" t="s">
        <v>11</v>
      </c>
      <c r="F465" t="s">
        <v>3095</v>
      </c>
      <c r="G465" t="s">
        <v>3100</v>
      </c>
      <c r="H465" s="1" t="s">
        <v>23</v>
      </c>
      <c r="I465" s="1" t="s">
        <v>46</v>
      </c>
      <c r="J465" s="1">
        <f t="shared" si="28"/>
        <v>1</v>
      </c>
      <c r="K465" s="1">
        <f>VLOOKUP($A465,Parametre!$A$5:$G$29,MATCH($G465,Parametre!$B$4:$G$4,0)+1,FALSE)</f>
        <v>42</v>
      </c>
      <c r="L465" s="3">
        <f t="shared" si="29"/>
        <v>-41</v>
      </c>
      <c r="M465" s="4">
        <f>VLOOKUP($A465,Parametre!$A$5:$H$29,8,FALSE)</f>
        <v>1.04</v>
      </c>
      <c r="N465" s="4">
        <f t="shared" si="30"/>
        <v>29.12</v>
      </c>
      <c r="O465" s="4" t="s">
        <v>3098</v>
      </c>
      <c r="P465">
        <f>VLOOKUP($G465,Parametre!$K$4:$L$9,2,FALSE)</f>
        <v>230</v>
      </c>
      <c r="Q465" s="4">
        <f t="shared" si="31"/>
        <v>922.06632000000002</v>
      </c>
    </row>
    <row r="466" spans="1:17" x14ac:dyDescent="0.25">
      <c r="A466" t="s">
        <v>748</v>
      </c>
      <c r="B466" t="s">
        <v>780</v>
      </c>
      <c r="C466" t="s">
        <v>84</v>
      </c>
      <c r="D466" t="s">
        <v>85</v>
      </c>
      <c r="E466" s="1" t="s">
        <v>11</v>
      </c>
      <c r="F466" t="s">
        <v>3095</v>
      </c>
      <c r="G466" t="s">
        <v>3100</v>
      </c>
      <c r="H466" s="1" t="s">
        <v>6</v>
      </c>
      <c r="I466" s="1" t="s">
        <v>23</v>
      </c>
      <c r="J466" s="1">
        <f t="shared" si="28"/>
        <v>4</v>
      </c>
      <c r="K466" s="1">
        <f>VLOOKUP($A466,Parametre!$A$5:$G$29,MATCH($G466,Parametre!$B$4:$G$4,0)+1,FALSE)</f>
        <v>42</v>
      </c>
      <c r="L466" s="3">
        <f t="shared" si="29"/>
        <v>-38</v>
      </c>
      <c r="M466" s="4">
        <f>VLOOKUP($A466,Parametre!$A$5:$H$29,8,FALSE)</f>
        <v>1.04</v>
      </c>
      <c r="N466" s="4">
        <f t="shared" si="30"/>
        <v>116.48</v>
      </c>
      <c r="O466" s="4" t="s">
        <v>3098</v>
      </c>
      <c r="P466">
        <f>VLOOKUP($G466,Parametre!$K$4:$L$9,2,FALSE)</f>
        <v>230</v>
      </c>
      <c r="Q466" s="4">
        <f t="shared" si="31"/>
        <v>922.06632000000002</v>
      </c>
    </row>
    <row r="467" spans="1:17" x14ac:dyDescent="0.25">
      <c r="A467" t="s">
        <v>748</v>
      </c>
      <c r="B467" t="s">
        <v>780</v>
      </c>
      <c r="C467" t="s">
        <v>801</v>
      </c>
      <c r="D467" t="s">
        <v>802</v>
      </c>
      <c r="E467" s="1" t="s">
        <v>11</v>
      </c>
      <c r="F467" t="s">
        <v>3095</v>
      </c>
      <c r="G467" t="s">
        <v>3100</v>
      </c>
      <c r="H467" s="1" t="s">
        <v>13</v>
      </c>
      <c r="I467" s="1" t="s">
        <v>13</v>
      </c>
      <c r="J467" s="1">
        <f t="shared" si="28"/>
        <v>6</v>
      </c>
      <c r="K467" s="1">
        <f>VLOOKUP($A467,Parametre!$A$5:$G$29,MATCH($G467,Parametre!$B$4:$G$4,0)+1,FALSE)</f>
        <v>42</v>
      </c>
      <c r="L467" s="3">
        <f t="shared" si="29"/>
        <v>-36</v>
      </c>
      <c r="M467" s="4">
        <f>VLOOKUP($A467,Parametre!$A$5:$H$29,8,FALSE)</f>
        <v>1.04</v>
      </c>
      <c r="N467" s="4">
        <f t="shared" si="30"/>
        <v>174.72</v>
      </c>
      <c r="O467" s="4" t="s">
        <v>3098</v>
      </c>
      <c r="P467">
        <f>VLOOKUP($G467,Parametre!$K$4:$L$9,2,FALSE)</f>
        <v>230</v>
      </c>
      <c r="Q467" s="4">
        <f t="shared" si="31"/>
        <v>922.06632000000002</v>
      </c>
    </row>
    <row r="468" spans="1:17" x14ac:dyDescent="0.25">
      <c r="A468" t="s">
        <v>748</v>
      </c>
      <c r="B468" t="s">
        <v>780</v>
      </c>
      <c r="C468" t="s">
        <v>803</v>
      </c>
      <c r="D468" t="s">
        <v>804</v>
      </c>
      <c r="E468" s="1" t="s">
        <v>11</v>
      </c>
      <c r="F468" t="s">
        <v>3095</v>
      </c>
      <c r="G468" t="s">
        <v>3100</v>
      </c>
      <c r="H468" s="1" t="s">
        <v>11</v>
      </c>
      <c r="I468" s="1" t="s">
        <v>46</v>
      </c>
      <c r="J468" s="1">
        <f t="shared" si="28"/>
        <v>3</v>
      </c>
      <c r="K468" s="1">
        <f>VLOOKUP($A468,Parametre!$A$5:$G$29,MATCH($G468,Parametre!$B$4:$G$4,0)+1,FALSE)</f>
        <v>42</v>
      </c>
      <c r="L468" s="3">
        <f t="shared" si="29"/>
        <v>-39</v>
      </c>
      <c r="M468" s="4">
        <f>VLOOKUP($A468,Parametre!$A$5:$H$29,8,FALSE)</f>
        <v>1.04</v>
      </c>
      <c r="N468" s="4">
        <f t="shared" si="30"/>
        <v>87.36</v>
      </c>
      <c r="O468" s="4" t="s">
        <v>3098</v>
      </c>
      <c r="P468">
        <f>VLOOKUP($G468,Parametre!$K$4:$L$9,2,FALSE)</f>
        <v>230</v>
      </c>
      <c r="Q468" s="4">
        <f t="shared" si="31"/>
        <v>922.06632000000002</v>
      </c>
    </row>
    <row r="469" spans="1:17" x14ac:dyDescent="0.25">
      <c r="A469" t="s">
        <v>748</v>
      </c>
      <c r="B469" t="s">
        <v>780</v>
      </c>
      <c r="C469" t="s">
        <v>805</v>
      </c>
      <c r="D469" t="s">
        <v>806</v>
      </c>
      <c r="E469" s="1" t="s">
        <v>11</v>
      </c>
      <c r="F469" t="s">
        <v>3095</v>
      </c>
      <c r="G469" t="s">
        <v>3100</v>
      </c>
      <c r="H469" s="1" t="s">
        <v>46</v>
      </c>
      <c r="I469" s="1" t="s">
        <v>23</v>
      </c>
      <c r="J469" s="1">
        <f t="shared" si="28"/>
        <v>1</v>
      </c>
      <c r="K469" s="1">
        <f>VLOOKUP($A469,Parametre!$A$5:$G$29,MATCH($G469,Parametre!$B$4:$G$4,0)+1,FALSE)</f>
        <v>42</v>
      </c>
      <c r="L469" s="3">
        <f t="shared" si="29"/>
        <v>-41</v>
      </c>
      <c r="M469" s="4">
        <f>VLOOKUP($A469,Parametre!$A$5:$H$29,8,FALSE)</f>
        <v>1.04</v>
      </c>
      <c r="N469" s="4">
        <f t="shared" si="30"/>
        <v>29.12</v>
      </c>
      <c r="O469" s="4" t="s">
        <v>3098</v>
      </c>
      <c r="P469">
        <f>VLOOKUP($G469,Parametre!$K$4:$L$9,2,FALSE)</f>
        <v>230</v>
      </c>
      <c r="Q469" s="4">
        <f t="shared" si="31"/>
        <v>922.06632000000002</v>
      </c>
    </row>
    <row r="470" spans="1:17" x14ac:dyDescent="0.25">
      <c r="A470" t="s">
        <v>748</v>
      </c>
      <c r="B470" t="s">
        <v>780</v>
      </c>
      <c r="C470" t="s">
        <v>807</v>
      </c>
      <c r="D470" t="s">
        <v>808</v>
      </c>
      <c r="E470" s="1" t="s">
        <v>11</v>
      </c>
      <c r="F470" t="s">
        <v>3095</v>
      </c>
      <c r="G470" t="s">
        <v>3100</v>
      </c>
      <c r="H470" s="1" t="s">
        <v>11</v>
      </c>
      <c r="I470" s="1" t="s">
        <v>11</v>
      </c>
      <c r="J470" s="1">
        <f t="shared" si="28"/>
        <v>4</v>
      </c>
      <c r="K470" s="1">
        <f>VLOOKUP($A470,Parametre!$A$5:$G$29,MATCH($G470,Parametre!$B$4:$G$4,0)+1,FALSE)</f>
        <v>42</v>
      </c>
      <c r="L470" s="3">
        <f t="shared" si="29"/>
        <v>-38</v>
      </c>
      <c r="M470" s="4">
        <f>VLOOKUP($A470,Parametre!$A$5:$H$29,8,FALSE)</f>
        <v>1.04</v>
      </c>
      <c r="N470" s="4">
        <f t="shared" si="30"/>
        <v>116.48</v>
      </c>
      <c r="O470" s="4" t="s">
        <v>3098</v>
      </c>
      <c r="P470">
        <f>VLOOKUP($G470,Parametre!$K$4:$L$9,2,FALSE)</f>
        <v>230</v>
      </c>
      <c r="Q470" s="4">
        <f t="shared" si="31"/>
        <v>922.06632000000002</v>
      </c>
    </row>
    <row r="471" spans="1:17" x14ac:dyDescent="0.25">
      <c r="A471" t="s">
        <v>748</v>
      </c>
      <c r="B471" t="s">
        <v>809</v>
      </c>
      <c r="C471" t="s">
        <v>810</v>
      </c>
      <c r="D471" t="s">
        <v>811</v>
      </c>
      <c r="E471" s="1" t="s">
        <v>11</v>
      </c>
      <c r="F471" t="s">
        <v>3095</v>
      </c>
      <c r="G471" t="s">
        <v>3100</v>
      </c>
      <c r="H471" s="1" t="s">
        <v>46</v>
      </c>
      <c r="I471" s="1" t="s">
        <v>23</v>
      </c>
      <c r="J471" s="1">
        <f t="shared" si="28"/>
        <v>1</v>
      </c>
      <c r="K471" s="1">
        <f>VLOOKUP($A471,Parametre!$A$5:$G$29,MATCH($G471,Parametre!$B$4:$G$4,0)+1,FALSE)</f>
        <v>42</v>
      </c>
      <c r="L471" s="3">
        <f t="shared" si="29"/>
        <v>-41</v>
      </c>
      <c r="M471" s="4">
        <f>VLOOKUP($A471,Parametre!$A$5:$H$29,8,FALSE)</f>
        <v>1.04</v>
      </c>
      <c r="N471" s="4">
        <f t="shared" si="30"/>
        <v>29.12</v>
      </c>
      <c r="O471" s="4" t="s">
        <v>3098</v>
      </c>
      <c r="P471">
        <f>VLOOKUP($G471,Parametre!$K$4:$L$9,2,FALSE)</f>
        <v>230</v>
      </c>
      <c r="Q471" s="4">
        <f t="shared" si="31"/>
        <v>922.06632000000002</v>
      </c>
    </row>
    <row r="472" spans="1:17" x14ac:dyDescent="0.25">
      <c r="A472" t="s">
        <v>748</v>
      </c>
      <c r="B472" t="s">
        <v>809</v>
      </c>
      <c r="C472" t="s">
        <v>812</v>
      </c>
      <c r="D472" t="s">
        <v>813</v>
      </c>
      <c r="E472" s="1" t="s">
        <v>6</v>
      </c>
      <c r="F472" t="s">
        <v>3095</v>
      </c>
      <c r="G472" t="s">
        <v>3100</v>
      </c>
      <c r="H472" s="1" t="s">
        <v>46</v>
      </c>
      <c r="I472" s="1" t="s">
        <v>23</v>
      </c>
      <c r="J472" s="1">
        <f t="shared" si="28"/>
        <v>1</v>
      </c>
      <c r="K472" s="1">
        <f>VLOOKUP($A472,Parametre!$A$5:$G$29,MATCH($G472,Parametre!$B$4:$G$4,0)+1,FALSE)</f>
        <v>42</v>
      </c>
      <c r="L472" s="3">
        <f t="shared" si="29"/>
        <v>-41</v>
      </c>
      <c r="M472" s="4">
        <f>VLOOKUP($A472,Parametre!$A$5:$H$29,8,FALSE)</f>
        <v>1.04</v>
      </c>
      <c r="N472" s="4">
        <f t="shared" si="30"/>
        <v>58.24</v>
      </c>
      <c r="O472" s="4" t="s">
        <v>3098</v>
      </c>
      <c r="P472">
        <f>VLOOKUP($G472,Parametre!$K$4:$L$9,2,FALSE)</f>
        <v>230</v>
      </c>
      <c r="Q472" s="4">
        <f t="shared" si="31"/>
        <v>1844.13264</v>
      </c>
    </row>
    <row r="473" spans="1:17" x14ac:dyDescent="0.25">
      <c r="A473" t="s">
        <v>748</v>
      </c>
      <c r="B473" t="s">
        <v>809</v>
      </c>
      <c r="C473" t="s">
        <v>814</v>
      </c>
      <c r="D473" t="s">
        <v>815</v>
      </c>
      <c r="E473" s="1" t="s">
        <v>13</v>
      </c>
      <c r="F473" t="s">
        <v>3095</v>
      </c>
      <c r="G473" t="s">
        <v>3100</v>
      </c>
      <c r="H473" s="1" t="s">
        <v>46</v>
      </c>
      <c r="I473" s="1" t="s">
        <v>23</v>
      </c>
      <c r="J473" s="1">
        <f t="shared" si="28"/>
        <v>1</v>
      </c>
      <c r="K473" s="1">
        <f>VLOOKUP($A473,Parametre!$A$5:$G$29,MATCH($G473,Parametre!$B$4:$G$4,0)+1,FALSE)</f>
        <v>42</v>
      </c>
      <c r="L473" s="3">
        <f t="shared" si="29"/>
        <v>-41</v>
      </c>
      <c r="M473" s="4">
        <f>VLOOKUP($A473,Parametre!$A$5:$H$29,8,FALSE)</f>
        <v>1.04</v>
      </c>
      <c r="N473" s="4">
        <f t="shared" si="30"/>
        <v>43.68</v>
      </c>
      <c r="O473" s="4" t="s">
        <v>3098</v>
      </c>
      <c r="P473">
        <f>VLOOKUP($G473,Parametre!$K$4:$L$9,2,FALSE)</f>
        <v>230</v>
      </c>
      <c r="Q473" s="4">
        <f t="shared" si="31"/>
        <v>1383.0994800000001</v>
      </c>
    </row>
    <row r="474" spans="1:17" x14ac:dyDescent="0.25">
      <c r="A474" t="s">
        <v>748</v>
      </c>
      <c r="B474" t="s">
        <v>809</v>
      </c>
      <c r="C474" t="s">
        <v>816</v>
      </c>
      <c r="D474" t="s">
        <v>817</v>
      </c>
      <c r="E474" s="1" t="s">
        <v>6</v>
      </c>
      <c r="F474" t="s">
        <v>3095</v>
      </c>
      <c r="G474" t="s">
        <v>3100</v>
      </c>
      <c r="H474" s="1" t="s">
        <v>46</v>
      </c>
      <c r="I474" s="1" t="s">
        <v>23</v>
      </c>
      <c r="J474" s="1">
        <f t="shared" si="28"/>
        <v>1</v>
      </c>
      <c r="K474" s="1">
        <f>VLOOKUP($A474,Parametre!$A$5:$G$29,MATCH($G474,Parametre!$B$4:$G$4,0)+1,FALSE)</f>
        <v>42</v>
      </c>
      <c r="L474" s="3">
        <f t="shared" si="29"/>
        <v>-41</v>
      </c>
      <c r="M474" s="4">
        <f>VLOOKUP($A474,Parametre!$A$5:$H$29,8,FALSE)</f>
        <v>1.04</v>
      </c>
      <c r="N474" s="4">
        <f t="shared" si="30"/>
        <v>58.24</v>
      </c>
      <c r="O474" s="4" t="s">
        <v>3098</v>
      </c>
      <c r="P474">
        <f>VLOOKUP($G474,Parametre!$K$4:$L$9,2,FALSE)</f>
        <v>230</v>
      </c>
      <c r="Q474" s="4">
        <f t="shared" si="31"/>
        <v>1844.13264</v>
      </c>
    </row>
    <row r="475" spans="1:17" x14ac:dyDescent="0.25">
      <c r="A475" t="s">
        <v>748</v>
      </c>
      <c r="B475" t="s">
        <v>809</v>
      </c>
      <c r="C475" t="s">
        <v>818</v>
      </c>
      <c r="D475" t="s">
        <v>819</v>
      </c>
      <c r="E475" s="1" t="s">
        <v>13</v>
      </c>
      <c r="F475" t="s">
        <v>3095</v>
      </c>
      <c r="G475" t="s">
        <v>3100</v>
      </c>
      <c r="H475" s="1" t="s">
        <v>46</v>
      </c>
      <c r="I475" s="1" t="s">
        <v>23</v>
      </c>
      <c r="J475" s="1">
        <f t="shared" si="28"/>
        <v>1</v>
      </c>
      <c r="K475" s="1">
        <f>VLOOKUP($A475,Parametre!$A$5:$G$29,MATCH($G475,Parametre!$B$4:$G$4,0)+1,FALSE)</f>
        <v>42</v>
      </c>
      <c r="L475" s="3">
        <f t="shared" si="29"/>
        <v>-41</v>
      </c>
      <c r="M475" s="4">
        <f>VLOOKUP($A475,Parametre!$A$5:$H$29,8,FALSE)</f>
        <v>1.04</v>
      </c>
      <c r="N475" s="4">
        <f t="shared" si="30"/>
        <v>43.68</v>
      </c>
      <c r="O475" s="4" t="s">
        <v>3098</v>
      </c>
      <c r="P475">
        <f>VLOOKUP($G475,Parametre!$K$4:$L$9,2,FALSE)</f>
        <v>230</v>
      </c>
      <c r="Q475" s="4">
        <f t="shared" si="31"/>
        <v>1383.0994800000001</v>
      </c>
    </row>
    <row r="476" spans="1:17" x14ac:dyDescent="0.25">
      <c r="A476" t="s">
        <v>748</v>
      </c>
      <c r="B476" t="s">
        <v>809</v>
      </c>
      <c r="C476" t="s">
        <v>820</v>
      </c>
      <c r="D476" t="s">
        <v>821</v>
      </c>
      <c r="E476" s="1" t="s">
        <v>13</v>
      </c>
      <c r="F476" t="s">
        <v>3095</v>
      </c>
      <c r="G476" t="s">
        <v>3100</v>
      </c>
      <c r="H476" s="1" t="s">
        <v>46</v>
      </c>
      <c r="I476" s="1" t="s">
        <v>23</v>
      </c>
      <c r="J476" s="1">
        <f t="shared" si="28"/>
        <v>1</v>
      </c>
      <c r="K476" s="1">
        <f>VLOOKUP($A476,Parametre!$A$5:$G$29,MATCH($G476,Parametre!$B$4:$G$4,0)+1,FALSE)</f>
        <v>42</v>
      </c>
      <c r="L476" s="3">
        <f t="shared" si="29"/>
        <v>-41</v>
      </c>
      <c r="M476" s="4">
        <f>VLOOKUP($A476,Parametre!$A$5:$H$29,8,FALSE)</f>
        <v>1.04</v>
      </c>
      <c r="N476" s="4">
        <f t="shared" si="30"/>
        <v>43.68</v>
      </c>
      <c r="O476" s="4" t="s">
        <v>3098</v>
      </c>
      <c r="P476">
        <f>VLOOKUP($G476,Parametre!$K$4:$L$9,2,FALSE)</f>
        <v>230</v>
      </c>
      <c r="Q476" s="4">
        <f t="shared" si="31"/>
        <v>1383.0994800000001</v>
      </c>
    </row>
    <row r="477" spans="1:17" x14ac:dyDescent="0.25">
      <c r="A477" t="s">
        <v>748</v>
      </c>
      <c r="B477" t="s">
        <v>809</v>
      </c>
      <c r="C477" t="s">
        <v>822</v>
      </c>
      <c r="D477" t="s">
        <v>823</v>
      </c>
      <c r="E477" s="1" t="s">
        <v>11</v>
      </c>
      <c r="F477" t="s">
        <v>3095</v>
      </c>
      <c r="G477" t="s">
        <v>3100</v>
      </c>
      <c r="H477" s="1" t="s">
        <v>46</v>
      </c>
      <c r="I477" s="1" t="s">
        <v>23</v>
      </c>
      <c r="J477" s="1">
        <f t="shared" si="28"/>
        <v>1</v>
      </c>
      <c r="K477" s="1">
        <f>VLOOKUP($A477,Parametre!$A$5:$G$29,MATCH($G477,Parametre!$B$4:$G$4,0)+1,FALSE)</f>
        <v>42</v>
      </c>
      <c r="L477" s="3">
        <f t="shared" si="29"/>
        <v>-41</v>
      </c>
      <c r="M477" s="4">
        <f>VLOOKUP($A477,Parametre!$A$5:$H$29,8,FALSE)</f>
        <v>1.04</v>
      </c>
      <c r="N477" s="4">
        <f t="shared" si="30"/>
        <v>29.12</v>
      </c>
      <c r="O477" s="4" t="s">
        <v>3098</v>
      </c>
      <c r="P477">
        <f>VLOOKUP($G477,Parametre!$K$4:$L$9,2,FALSE)</f>
        <v>230</v>
      </c>
      <c r="Q477" s="4">
        <f t="shared" si="31"/>
        <v>922.06632000000002</v>
      </c>
    </row>
    <row r="478" spans="1:17" x14ac:dyDescent="0.25">
      <c r="A478" t="s">
        <v>748</v>
      </c>
      <c r="B478" t="s">
        <v>809</v>
      </c>
      <c r="C478" t="s">
        <v>824</v>
      </c>
      <c r="D478" t="s">
        <v>825</v>
      </c>
      <c r="E478" s="1" t="s">
        <v>13</v>
      </c>
      <c r="F478" t="s">
        <v>3095</v>
      </c>
      <c r="G478" t="s">
        <v>3100</v>
      </c>
      <c r="H478" s="1" t="s">
        <v>11</v>
      </c>
      <c r="I478" s="1" t="s">
        <v>23</v>
      </c>
      <c r="J478" s="1">
        <f t="shared" si="28"/>
        <v>2</v>
      </c>
      <c r="K478" s="1">
        <f>VLOOKUP($A478,Parametre!$A$5:$G$29,MATCH($G478,Parametre!$B$4:$G$4,0)+1,FALSE)</f>
        <v>42</v>
      </c>
      <c r="L478" s="3">
        <f t="shared" si="29"/>
        <v>-40</v>
      </c>
      <c r="M478" s="4">
        <f>VLOOKUP($A478,Parametre!$A$5:$H$29,8,FALSE)</f>
        <v>1.04</v>
      </c>
      <c r="N478" s="4">
        <f t="shared" si="30"/>
        <v>87.36</v>
      </c>
      <c r="O478" s="4" t="s">
        <v>3098</v>
      </c>
      <c r="P478">
        <f>VLOOKUP($G478,Parametre!$K$4:$L$9,2,FALSE)</f>
        <v>230</v>
      </c>
      <c r="Q478" s="4">
        <f t="shared" si="31"/>
        <v>1383.0994800000001</v>
      </c>
    </row>
    <row r="479" spans="1:17" x14ac:dyDescent="0.25">
      <c r="A479" t="s">
        <v>748</v>
      </c>
      <c r="B479" t="s">
        <v>809</v>
      </c>
      <c r="C479" t="s">
        <v>826</v>
      </c>
      <c r="D479" t="s">
        <v>827</v>
      </c>
      <c r="E479" s="1" t="s">
        <v>13</v>
      </c>
      <c r="F479" t="s">
        <v>3095</v>
      </c>
      <c r="G479" t="s">
        <v>3100</v>
      </c>
      <c r="H479" s="1" t="s">
        <v>13</v>
      </c>
      <c r="I479" s="1" t="s">
        <v>23</v>
      </c>
      <c r="J479" s="1">
        <f t="shared" si="28"/>
        <v>3</v>
      </c>
      <c r="K479" s="1">
        <f>VLOOKUP($A479,Parametre!$A$5:$G$29,MATCH($G479,Parametre!$B$4:$G$4,0)+1,FALSE)</f>
        <v>42</v>
      </c>
      <c r="L479" s="3">
        <f t="shared" si="29"/>
        <v>-39</v>
      </c>
      <c r="M479" s="4">
        <f>VLOOKUP($A479,Parametre!$A$5:$H$29,8,FALSE)</f>
        <v>1.04</v>
      </c>
      <c r="N479" s="4">
        <f t="shared" si="30"/>
        <v>131.04</v>
      </c>
      <c r="O479" s="4" t="s">
        <v>3098</v>
      </c>
      <c r="P479">
        <f>VLOOKUP($G479,Parametre!$K$4:$L$9,2,FALSE)</f>
        <v>230</v>
      </c>
      <c r="Q479" s="4">
        <f t="shared" si="31"/>
        <v>1383.0994800000001</v>
      </c>
    </row>
    <row r="480" spans="1:17" x14ac:dyDescent="0.25">
      <c r="A480" t="s">
        <v>748</v>
      </c>
      <c r="B480" t="s">
        <v>809</v>
      </c>
      <c r="C480" t="s">
        <v>828</v>
      </c>
      <c r="D480" t="s">
        <v>829</v>
      </c>
      <c r="E480" s="1" t="s">
        <v>13</v>
      </c>
      <c r="F480" t="s">
        <v>3095</v>
      </c>
      <c r="G480" t="s">
        <v>3100</v>
      </c>
      <c r="H480" s="1" t="s">
        <v>46</v>
      </c>
      <c r="I480" s="1" t="s">
        <v>23</v>
      </c>
      <c r="J480" s="1">
        <f t="shared" si="28"/>
        <v>1</v>
      </c>
      <c r="K480" s="1">
        <f>VLOOKUP($A480,Parametre!$A$5:$G$29,MATCH($G480,Parametre!$B$4:$G$4,0)+1,FALSE)</f>
        <v>42</v>
      </c>
      <c r="L480" s="3">
        <f t="shared" si="29"/>
        <v>-41</v>
      </c>
      <c r="M480" s="4">
        <f>VLOOKUP($A480,Parametre!$A$5:$H$29,8,FALSE)</f>
        <v>1.04</v>
      </c>
      <c r="N480" s="4">
        <f t="shared" si="30"/>
        <v>43.68</v>
      </c>
      <c r="O480" s="4" t="s">
        <v>3098</v>
      </c>
      <c r="P480">
        <f>VLOOKUP($G480,Parametre!$K$4:$L$9,2,FALSE)</f>
        <v>230</v>
      </c>
      <c r="Q480" s="4">
        <f t="shared" si="31"/>
        <v>1383.0994800000001</v>
      </c>
    </row>
    <row r="481" spans="1:17" x14ac:dyDescent="0.25">
      <c r="A481" t="s">
        <v>748</v>
      </c>
      <c r="B481" t="s">
        <v>761</v>
      </c>
      <c r="C481" t="s">
        <v>830</v>
      </c>
      <c r="D481" t="s">
        <v>831</v>
      </c>
      <c r="E481" s="1" t="s">
        <v>11</v>
      </c>
      <c r="F481" t="s">
        <v>3095</v>
      </c>
      <c r="G481" t="s">
        <v>3100</v>
      </c>
      <c r="H481" s="1" t="s">
        <v>46</v>
      </c>
      <c r="I481" s="1" t="s">
        <v>46</v>
      </c>
      <c r="J481" s="1">
        <f t="shared" si="28"/>
        <v>2</v>
      </c>
      <c r="K481" s="1">
        <f>VLOOKUP($A481,Parametre!$A$5:$G$29,MATCH($G481,Parametre!$B$4:$G$4,0)+1,FALSE)</f>
        <v>42</v>
      </c>
      <c r="L481" s="3">
        <f t="shared" si="29"/>
        <v>-40</v>
      </c>
      <c r="M481" s="4">
        <f>VLOOKUP($A481,Parametre!$A$5:$H$29,8,FALSE)</f>
        <v>1.04</v>
      </c>
      <c r="N481" s="4">
        <f t="shared" si="30"/>
        <v>58.24</v>
      </c>
      <c r="O481" s="4" t="s">
        <v>3098</v>
      </c>
      <c r="P481">
        <f>VLOOKUP($G481,Parametre!$K$4:$L$9,2,FALSE)</f>
        <v>230</v>
      </c>
      <c r="Q481" s="4">
        <f t="shared" si="31"/>
        <v>922.06632000000002</v>
      </c>
    </row>
    <row r="482" spans="1:17" x14ac:dyDescent="0.25">
      <c r="A482" t="s">
        <v>748</v>
      </c>
      <c r="B482" t="s">
        <v>761</v>
      </c>
      <c r="C482" t="s">
        <v>832</v>
      </c>
      <c r="D482" t="s">
        <v>833</v>
      </c>
      <c r="E482" s="1" t="s">
        <v>11</v>
      </c>
      <c r="F482" t="s">
        <v>3095</v>
      </c>
      <c r="G482" t="s">
        <v>3100</v>
      </c>
      <c r="H482" s="1" t="s">
        <v>6</v>
      </c>
      <c r="I482" s="1" t="s">
        <v>46</v>
      </c>
      <c r="J482" s="1">
        <f t="shared" si="28"/>
        <v>5</v>
      </c>
      <c r="K482" s="1">
        <f>VLOOKUP($A482,Parametre!$A$5:$G$29,MATCH($G482,Parametre!$B$4:$G$4,0)+1,FALSE)</f>
        <v>42</v>
      </c>
      <c r="L482" s="3">
        <f t="shared" si="29"/>
        <v>-37</v>
      </c>
      <c r="M482" s="4">
        <f>VLOOKUP($A482,Parametre!$A$5:$H$29,8,FALSE)</f>
        <v>1.04</v>
      </c>
      <c r="N482" s="4">
        <f t="shared" si="30"/>
        <v>145.6</v>
      </c>
      <c r="O482" s="4" t="s">
        <v>3098</v>
      </c>
      <c r="P482">
        <f>VLOOKUP($G482,Parametre!$K$4:$L$9,2,FALSE)</f>
        <v>230</v>
      </c>
      <c r="Q482" s="4">
        <f t="shared" si="31"/>
        <v>922.06632000000002</v>
      </c>
    </row>
    <row r="483" spans="1:17" x14ac:dyDescent="0.25">
      <c r="A483" t="s">
        <v>748</v>
      </c>
      <c r="B483" t="s">
        <v>761</v>
      </c>
      <c r="C483" t="s">
        <v>698</v>
      </c>
      <c r="D483" t="s">
        <v>699</v>
      </c>
      <c r="E483" s="1" t="s">
        <v>11</v>
      </c>
      <c r="F483" t="s">
        <v>3095</v>
      </c>
      <c r="G483" t="s">
        <v>3100</v>
      </c>
      <c r="H483" s="1" t="s">
        <v>46</v>
      </c>
      <c r="I483" s="1" t="s">
        <v>23</v>
      </c>
      <c r="J483" s="1">
        <f t="shared" si="28"/>
        <v>1</v>
      </c>
      <c r="K483" s="1">
        <f>VLOOKUP($A483,Parametre!$A$5:$G$29,MATCH($G483,Parametre!$B$4:$G$4,0)+1,FALSE)</f>
        <v>42</v>
      </c>
      <c r="L483" s="3">
        <f t="shared" si="29"/>
        <v>-41</v>
      </c>
      <c r="M483" s="4">
        <f>VLOOKUP($A483,Parametre!$A$5:$H$29,8,FALSE)</f>
        <v>1.04</v>
      </c>
      <c r="N483" s="4">
        <f t="shared" si="30"/>
        <v>29.12</v>
      </c>
      <c r="O483" s="4" t="s">
        <v>3098</v>
      </c>
      <c r="P483">
        <f>VLOOKUP($G483,Parametre!$K$4:$L$9,2,FALSE)</f>
        <v>230</v>
      </c>
      <c r="Q483" s="4">
        <f t="shared" si="31"/>
        <v>922.06632000000002</v>
      </c>
    </row>
    <row r="484" spans="1:17" x14ac:dyDescent="0.25">
      <c r="A484" t="s">
        <v>748</v>
      </c>
      <c r="B484" t="s">
        <v>761</v>
      </c>
      <c r="C484" t="s">
        <v>834</v>
      </c>
      <c r="D484" t="s">
        <v>121</v>
      </c>
      <c r="E484" s="1" t="s">
        <v>6</v>
      </c>
      <c r="F484" t="s">
        <v>3095</v>
      </c>
      <c r="G484" t="s">
        <v>3100</v>
      </c>
      <c r="H484" s="1" t="s">
        <v>23</v>
      </c>
      <c r="I484" s="1" t="s">
        <v>46</v>
      </c>
      <c r="J484" s="1">
        <f t="shared" si="28"/>
        <v>1</v>
      </c>
      <c r="K484" s="1">
        <f>VLOOKUP($A484,Parametre!$A$5:$G$29,MATCH($G484,Parametre!$B$4:$G$4,0)+1,FALSE)</f>
        <v>42</v>
      </c>
      <c r="L484" s="3">
        <f t="shared" si="29"/>
        <v>-41</v>
      </c>
      <c r="M484" s="4">
        <f>VLOOKUP($A484,Parametre!$A$5:$H$29,8,FALSE)</f>
        <v>1.04</v>
      </c>
      <c r="N484" s="4">
        <f t="shared" si="30"/>
        <v>58.24</v>
      </c>
      <c r="O484" s="4" t="s">
        <v>3098</v>
      </c>
      <c r="P484">
        <f>VLOOKUP($G484,Parametre!$K$4:$L$9,2,FALSE)</f>
        <v>230</v>
      </c>
      <c r="Q484" s="4">
        <f t="shared" si="31"/>
        <v>1844.13264</v>
      </c>
    </row>
    <row r="485" spans="1:17" x14ac:dyDescent="0.25">
      <c r="A485" t="s">
        <v>748</v>
      </c>
      <c r="B485" t="s">
        <v>761</v>
      </c>
      <c r="C485" t="s">
        <v>835</v>
      </c>
      <c r="D485" t="s">
        <v>836</v>
      </c>
      <c r="E485" s="1" t="s">
        <v>11</v>
      </c>
      <c r="F485" t="s">
        <v>3095</v>
      </c>
      <c r="G485" t="s">
        <v>3100</v>
      </c>
      <c r="H485" s="1" t="s">
        <v>23</v>
      </c>
      <c r="I485" s="1" t="s">
        <v>46</v>
      </c>
      <c r="J485" s="1">
        <f t="shared" si="28"/>
        <v>1</v>
      </c>
      <c r="K485" s="1">
        <f>VLOOKUP($A485,Parametre!$A$5:$G$29,MATCH($G485,Parametre!$B$4:$G$4,0)+1,FALSE)</f>
        <v>42</v>
      </c>
      <c r="L485" s="3">
        <f t="shared" si="29"/>
        <v>-41</v>
      </c>
      <c r="M485" s="4">
        <f>VLOOKUP($A485,Parametre!$A$5:$H$29,8,FALSE)</f>
        <v>1.04</v>
      </c>
      <c r="N485" s="4">
        <f t="shared" si="30"/>
        <v>29.12</v>
      </c>
      <c r="O485" s="4" t="s">
        <v>3098</v>
      </c>
      <c r="P485">
        <f>VLOOKUP($G485,Parametre!$K$4:$L$9,2,FALSE)</f>
        <v>230</v>
      </c>
      <c r="Q485" s="4">
        <f t="shared" si="31"/>
        <v>922.06632000000002</v>
      </c>
    </row>
    <row r="486" spans="1:17" x14ac:dyDescent="0.25">
      <c r="A486" t="s">
        <v>748</v>
      </c>
      <c r="B486" t="s">
        <v>761</v>
      </c>
      <c r="C486" t="s">
        <v>837</v>
      </c>
      <c r="D486" t="s">
        <v>838</v>
      </c>
      <c r="E486" s="1" t="s">
        <v>6</v>
      </c>
      <c r="F486" t="s">
        <v>3095</v>
      </c>
      <c r="G486" t="s">
        <v>3100</v>
      </c>
      <c r="H486" s="1" t="s">
        <v>8</v>
      </c>
      <c r="I486" s="1" t="s">
        <v>23</v>
      </c>
      <c r="J486" s="1">
        <f t="shared" si="28"/>
        <v>5</v>
      </c>
      <c r="K486" s="1">
        <f>VLOOKUP($A486,Parametre!$A$5:$G$29,MATCH($G486,Parametre!$B$4:$G$4,0)+1,FALSE)</f>
        <v>42</v>
      </c>
      <c r="L486" s="3">
        <f t="shared" si="29"/>
        <v>-37</v>
      </c>
      <c r="M486" s="4">
        <f>VLOOKUP($A486,Parametre!$A$5:$H$29,8,FALSE)</f>
        <v>1.04</v>
      </c>
      <c r="N486" s="4">
        <f t="shared" si="30"/>
        <v>291.2</v>
      </c>
      <c r="O486" s="4" t="s">
        <v>3098</v>
      </c>
      <c r="P486">
        <f>VLOOKUP($G486,Parametre!$K$4:$L$9,2,FALSE)</f>
        <v>230</v>
      </c>
      <c r="Q486" s="4">
        <f t="shared" si="31"/>
        <v>1844.13264</v>
      </c>
    </row>
    <row r="487" spans="1:17" x14ac:dyDescent="0.25">
      <c r="A487" t="s">
        <v>748</v>
      </c>
      <c r="B487" t="s">
        <v>761</v>
      </c>
      <c r="C487" t="s">
        <v>839</v>
      </c>
      <c r="D487" t="s">
        <v>840</v>
      </c>
      <c r="E487" s="1" t="s">
        <v>13</v>
      </c>
      <c r="F487" t="s">
        <v>3095</v>
      </c>
      <c r="G487" t="s">
        <v>3100</v>
      </c>
      <c r="H487" s="1" t="s">
        <v>46</v>
      </c>
      <c r="I487" s="1" t="s">
        <v>23</v>
      </c>
      <c r="J487" s="1">
        <f t="shared" si="28"/>
        <v>1</v>
      </c>
      <c r="K487" s="1">
        <f>VLOOKUP($A487,Parametre!$A$5:$G$29,MATCH($G487,Parametre!$B$4:$G$4,0)+1,FALSE)</f>
        <v>42</v>
      </c>
      <c r="L487" s="3">
        <f t="shared" si="29"/>
        <v>-41</v>
      </c>
      <c r="M487" s="4">
        <f>VLOOKUP($A487,Parametre!$A$5:$H$29,8,FALSE)</f>
        <v>1.04</v>
      </c>
      <c r="N487" s="4">
        <f t="shared" si="30"/>
        <v>43.68</v>
      </c>
      <c r="O487" s="4" t="s">
        <v>3098</v>
      </c>
      <c r="P487">
        <f>VLOOKUP($G487,Parametre!$K$4:$L$9,2,FALSE)</f>
        <v>230</v>
      </c>
      <c r="Q487" s="4">
        <f t="shared" si="31"/>
        <v>1383.0994800000001</v>
      </c>
    </row>
    <row r="488" spans="1:17" x14ac:dyDescent="0.25">
      <c r="A488" t="s">
        <v>748</v>
      </c>
      <c r="B488" t="s">
        <v>761</v>
      </c>
      <c r="C488" t="s">
        <v>792</v>
      </c>
      <c r="D488" t="s">
        <v>131</v>
      </c>
      <c r="E488" s="1" t="s">
        <v>6</v>
      </c>
      <c r="F488" t="s">
        <v>3095</v>
      </c>
      <c r="G488" t="s">
        <v>3100</v>
      </c>
      <c r="H488" s="1" t="s">
        <v>46</v>
      </c>
      <c r="I488" s="1" t="s">
        <v>23</v>
      </c>
      <c r="J488" s="1">
        <f t="shared" si="28"/>
        <v>1</v>
      </c>
      <c r="K488" s="1">
        <f>VLOOKUP($A488,Parametre!$A$5:$G$29,MATCH($G488,Parametre!$B$4:$G$4,0)+1,FALSE)</f>
        <v>42</v>
      </c>
      <c r="L488" s="3">
        <f t="shared" si="29"/>
        <v>-41</v>
      </c>
      <c r="M488" s="4">
        <f>VLOOKUP($A488,Parametre!$A$5:$H$29,8,FALSE)</f>
        <v>1.04</v>
      </c>
      <c r="N488" s="4">
        <f t="shared" si="30"/>
        <v>58.24</v>
      </c>
      <c r="O488" s="4" t="s">
        <v>3098</v>
      </c>
      <c r="P488">
        <f>VLOOKUP($G488,Parametre!$K$4:$L$9,2,FALSE)</f>
        <v>230</v>
      </c>
      <c r="Q488" s="4">
        <f t="shared" si="31"/>
        <v>1844.13264</v>
      </c>
    </row>
    <row r="489" spans="1:17" x14ac:dyDescent="0.25">
      <c r="A489" t="s">
        <v>748</v>
      </c>
      <c r="B489" t="s">
        <v>761</v>
      </c>
      <c r="C489" t="s">
        <v>134</v>
      </c>
      <c r="D489" t="s">
        <v>135</v>
      </c>
      <c r="E489" s="1" t="s">
        <v>11</v>
      </c>
      <c r="F489" t="s">
        <v>3095</v>
      </c>
      <c r="G489" t="s">
        <v>3100</v>
      </c>
      <c r="H489" s="1" t="s">
        <v>23</v>
      </c>
      <c r="I489" s="1" t="s">
        <v>46</v>
      </c>
      <c r="J489" s="1">
        <f t="shared" si="28"/>
        <v>1</v>
      </c>
      <c r="K489" s="1">
        <f>VLOOKUP($A489,Parametre!$A$5:$G$29,MATCH($G489,Parametre!$B$4:$G$4,0)+1,FALSE)</f>
        <v>42</v>
      </c>
      <c r="L489" s="3">
        <f t="shared" si="29"/>
        <v>-41</v>
      </c>
      <c r="M489" s="4">
        <f>VLOOKUP($A489,Parametre!$A$5:$H$29,8,FALSE)</f>
        <v>1.04</v>
      </c>
      <c r="N489" s="4">
        <f t="shared" si="30"/>
        <v>29.12</v>
      </c>
      <c r="O489" s="4" t="s">
        <v>3098</v>
      </c>
      <c r="P489">
        <f>VLOOKUP($G489,Parametre!$K$4:$L$9,2,FALSE)</f>
        <v>230</v>
      </c>
      <c r="Q489" s="4">
        <f t="shared" si="31"/>
        <v>922.06632000000002</v>
      </c>
    </row>
    <row r="490" spans="1:17" x14ac:dyDescent="0.25">
      <c r="A490" t="s">
        <v>748</v>
      </c>
      <c r="B490" t="s">
        <v>761</v>
      </c>
      <c r="C490" t="s">
        <v>841</v>
      </c>
      <c r="D490" t="s">
        <v>725</v>
      </c>
      <c r="E490" s="1" t="s">
        <v>11</v>
      </c>
      <c r="F490" t="s">
        <v>3095</v>
      </c>
      <c r="G490" t="s">
        <v>3100</v>
      </c>
      <c r="H490" s="1" t="s">
        <v>46</v>
      </c>
      <c r="I490" s="1" t="s">
        <v>23</v>
      </c>
      <c r="J490" s="1">
        <f t="shared" si="28"/>
        <v>1</v>
      </c>
      <c r="K490" s="1">
        <f>VLOOKUP($A490,Parametre!$A$5:$G$29,MATCH($G490,Parametre!$B$4:$G$4,0)+1,FALSE)</f>
        <v>42</v>
      </c>
      <c r="L490" s="3">
        <f t="shared" si="29"/>
        <v>-41</v>
      </c>
      <c r="M490" s="4">
        <f>VLOOKUP($A490,Parametre!$A$5:$H$29,8,FALSE)</f>
        <v>1.04</v>
      </c>
      <c r="N490" s="4">
        <f t="shared" si="30"/>
        <v>29.12</v>
      </c>
      <c r="O490" s="4" t="s">
        <v>3098</v>
      </c>
      <c r="P490">
        <f>VLOOKUP($G490,Parametre!$K$4:$L$9,2,FALSE)</f>
        <v>230</v>
      </c>
      <c r="Q490" s="4">
        <f t="shared" si="31"/>
        <v>922.06632000000002</v>
      </c>
    </row>
    <row r="491" spans="1:17" x14ac:dyDescent="0.25">
      <c r="A491" t="s">
        <v>748</v>
      </c>
      <c r="B491" t="s">
        <v>761</v>
      </c>
      <c r="C491" t="s">
        <v>276</v>
      </c>
      <c r="D491" t="s">
        <v>277</v>
      </c>
      <c r="E491" s="1" t="s">
        <v>13</v>
      </c>
      <c r="F491" t="s">
        <v>3095</v>
      </c>
      <c r="G491" t="s">
        <v>3100</v>
      </c>
      <c r="H491" s="1" t="s">
        <v>13</v>
      </c>
      <c r="I491" s="1" t="s">
        <v>23</v>
      </c>
      <c r="J491" s="1">
        <f t="shared" si="28"/>
        <v>3</v>
      </c>
      <c r="K491" s="1">
        <f>VLOOKUP($A491,Parametre!$A$5:$G$29,MATCH($G491,Parametre!$B$4:$G$4,0)+1,FALSE)</f>
        <v>42</v>
      </c>
      <c r="L491" s="3">
        <f t="shared" si="29"/>
        <v>-39</v>
      </c>
      <c r="M491" s="4">
        <f>VLOOKUP($A491,Parametre!$A$5:$H$29,8,FALSE)</f>
        <v>1.04</v>
      </c>
      <c r="N491" s="4">
        <f t="shared" si="30"/>
        <v>131.04</v>
      </c>
      <c r="O491" s="4" t="s">
        <v>3098</v>
      </c>
      <c r="P491">
        <f>VLOOKUP($G491,Parametre!$K$4:$L$9,2,FALSE)</f>
        <v>230</v>
      </c>
      <c r="Q491" s="4">
        <f t="shared" si="31"/>
        <v>1383.0994800000001</v>
      </c>
    </row>
    <row r="492" spans="1:17" x14ac:dyDescent="0.25">
      <c r="A492" t="s">
        <v>748</v>
      </c>
      <c r="B492" t="s">
        <v>761</v>
      </c>
      <c r="C492" t="s">
        <v>739</v>
      </c>
      <c r="D492" t="s">
        <v>740</v>
      </c>
      <c r="E492" s="1" t="s">
        <v>11</v>
      </c>
      <c r="F492" t="s">
        <v>3095</v>
      </c>
      <c r="G492" t="s">
        <v>3100</v>
      </c>
      <c r="H492" s="1" t="s">
        <v>23</v>
      </c>
      <c r="I492" s="1" t="s">
        <v>46</v>
      </c>
      <c r="J492" s="1">
        <f t="shared" si="28"/>
        <v>1</v>
      </c>
      <c r="K492" s="1">
        <f>VLOOKUP($A492,Parametre!$A$5:$G$29,MATCH($G492,Parametre!$B$4:$G$4,0)+1,FALSE)</f>
        <v>42</v>
      </c>
      <c r="L492" s="3">
        <f t="shared" si="29"/>
        <v>-41</v>
      </c>
      <c r="M492" s="4">
        <f>VLOOKUP($A492,Parametre!$A$5:$H$29,8,FALSE)</f>
        <v>1.04</v>
      </c>
      <c r="N492" s="4">
        <f t="shared" si="30"/>
        <v>29.12</v>
      </c>
      <c r="O492" s="4" t="s">
        <v>3098</v>
      </c>
      <c r="P492">
        <f>VLOOKUP($G492,Parametre!$K$4:$L$9,2,FALSE)</f>
        <v>230</v>
      </c>
      <c r="Q492" s="4">
        <f t="shared" si="31"/>
        <v>922.06632000000002</v>
      </c>
    </row>
    <row r="493" spans="1:17" x14ac:dyDescent="0.25">
      <c r="A493" t="s">
        <v>748</v>
      </c>
      <c r="B493" t="s">
        <v>761</v>
      </c>
      <c r="C493" t="s">
        <v>146</v>
      </c>
      <c r="D493" t="s">
        <v>83</v>
      </c>
      <c r="E493" s="1" t="s">
        <v>11</v>
      </c>
      <c r="F493" t="s">
        <v>3095</v>
      </c>
      <c r="G493" t="s">
        <v>3100</v>
      </c>
      <c r="H493" s="1" t="s">
        <v>46</v>
      </c>
      <c r="I493" s="1" t="s">
        <v>23</v>
      </c>
      <c r="J493" s="1">
        <f t="shared" si="28"/>
        <v>1</v>
      </c>
      <c r="K493" s="1">
        <f>VLOOKUP($A493,Parametre!$A$5:$G$29,MATCH($G493,Parametre!$B$4:$G$4,0)+1,FALSE)</f>
        <v>42</v>
      </c>
      <c r="L493" s="3">
        <f t="shared" si="29"/>
        <v>-41</v>
      </c>
      <c r="M493" s="4">
        <f>VLOOKUP($A493,Parametre!$A$5:$H$29,8,FALSE)</f>
        <v>1.04</v>
      </c>
      <c r="N493" s="4">
        <f t="shared" si="30"/>
        <v>29.12</v>
      </c>
      <c r="O493" s="4" t="s">
        <v>3098</v>
      </c>
      <c r="P493">
        <f>VLOOKUP($G493,Parametre!$K$4:$L$9,2,FALSE)</f>
        <v>230</v>
      </c>
      <c r="Q493" s="4">
        <f t="shared" si="31"/>
        <v>922.06632000000002</v>
      </c>
    </row>
    <row r="494" spans="1:17" x14ac:dyDescent="0.25">
      <c r="A494" t="s">
        <v>748</v>
      </c>
      <c r="B494" t="s">
        <v>761</v>
      </c>
      <c r="C494" t="s">
        <v>147</v>
      </c>
      <c r="D494" t="s">
        <v>148</v>
      </c>
      <c r="E494" s="1" t="s">
        <v>11</v>
      </c>
      <c r="F494" t="s">
        <v>3095</v>
      </c>
      <c r="G494" t="s">
        <v>3100</v>
      </c>
      <c r="H494" s="1" t="s">
        <v>23</v>
      </c>
      <c r="I494" s="1" t="s">
        <v>46</v>
      </c>
      <c r="J494" s="1">
        <f t="shared" si="28"/>
        <v>1</v>
      </c>
      <c r="K494" s="1">
        <f>VLOOKUP($A494,Parametre!$A$5:$G$29,MATCH($G494,Parametre!$B$4:$G$4,0)+1,FALSE)</f>
        <v>42</v>
      </c>
      <c r="L494" s="3">
        <f t="shared" si="29"/>
        <v>-41</v>
      </c>
      <c r="M494" s="4">
        <f>VLOOKUP($A494,Parametre!$A$5:$H$29,8,FALSE)</f>
        <v>1.04</v>
      </c>
      <c r="N494" s="4">
        <f t="shared" si="30"/>
        <v>29.12</v>
      </c>
      <c r="O494" s="4" t="s">
        <v>3098</v>
      </c>
      <c r="P494">
        <f>VLOOKUP($G494,Parametre!$K$4:$L$9,2,FALSE)</f>
        <v>230</v>
      </c>
      <c r="Q494" s="4">
        <f t="shared" si="31"/>
        <v>922.06632000000002</v>
      </c>
    </row>
    <row r="495" spans="1:17" x14ac:dyDescent="0.25">
      <c r="A495" t="s">
        <v>748</v>
      </c>
      <c r="B495" t="s">
        <v>761</v>
      </c>
      <c r="C495" t="s">
        <v>84</v>
      </c>
      <c r="D495" t="s">
        <v>85</v>
      </c>
      <c r="E495" s="1" t="s">
        <v>11</v>
      </c>
      <c r="F495" t="s">
        <v>3095</v>
      </c>
      <c r="G495" t="s">
        <v>3100</v>
      </c>
      <c r="H495" s="1" t="s">
        <v>46</v>
      </c>
      <c r="I495" s="1" t="s">
        <v>46</v>
      </c>
      <c r="J495" s="1">
        <f t="shared" si="28"/>
        <v>2</v>
      </c>
      <c r="K495" s="1">
        <f>VLOOKUP($A495,Parametre!$A$5:$G$29,MATCH($G495,Parametre!$B$4:$G$4,0)+1,FALSE)</f>
        <v>42</v>
      </c>
      <c r="L495" s="3">
        <f t="shared" si="29"/>
        <v>-40</v>
      </c>
      <c r="M495" s="4">
        <f>VLOOKUP($A495,Parametre!$A$5:$H$29,8,FALSE)</f>
        <v>1.04</v>
      </c>
      <c r="N495" s="4">
        <f t="shared" si="30"/>
        <v>58.24</v>
      </c>
      <c r="O495" s="4" t="s">
        <v>3098</v>
      </c>
      <c r="P495">
        <f>VLOOKUP($G495,Parametre!$K$4:$L$9,2,FALSE)</f>
        <v>230</v>
      </c>
      <c r="Q495" s="4">
        <f t="shared" si="31"/>
        <v>922.06632000000002</v>
      </c>
    </row>
    <row r="496" spans="1:17" x14ac:dyDescent="0.25">
      <c r="A496" t="s">
        <v>748</v>
      </c>
      <c r="B496" t="s">
        <v>761</v>
      </c>
      <c r="C496" t="s">
        <v>149</v>
      </c>
      <c r="D496" t="s">
        <v>150</v>
      </c>
      <c r="E496" s="1" t="s">
        <v>6</v>
      </c>
      <c r="F496" t="s">
        <v>3095</v>
      </c>
      <c r="G496" t="s">
        <v>3100</v>
      </c>
      <c r="H496" s="1" t="s">
        <v>46</v>
      </c>
      <c r="I496" s="1" t="s">
        <v>23</v>
      </c>
      <c r="J496" s="1">
        <f t="shared" si="28"/>
        <v>1</v>
      </c>
      <c r="K496" s="1">
        <f>VLOOKUP($A496,Parametre!$A$5:$G$29,MATCH($G496,Parametre!$B$4:$G$4,0)+1,FALSE)</f>
        <v>42</v>
      </c>
      <c r="L496" s="3">
        <f t="shared" si="29"/>
        <v>-41</v>
      </c>
      <c r="M496" s="4">
        <f>VLOOKUP($A496,Parametre!$A$5:$H$29,8,FALSE)</f>
        <v>1.04</v>
      </c>
      <c r="N496" s="4">
        <f t="shared" si="30"/>
        <v>58.24</v>
      </c>
      <c r="O496" s="4" t="s">
        <v>3098</v>
      </c>
      <c r="P496">
        <f>VLOOKUP($G496,Parametre!$K$4:$L$9,2,FALSE)</f>
        <v>230</v>
      </c>
      <c r="Q496" s="4">
        <f t="shared" si="31"/>
        <v>1844.13264</v>
      </c>
    </row>
    <row r="497" spans="1:17" x14ac:dyDescent="0.25">
      <c r="A497" t="s">
        <v>748</v>
      </c>
      <c r="B497" t="s">
        <v>761</v>
      </c>
      <c r="C497" t="s">
        <v>151</v>
      </c>
      <c r="D497" t="s">
        <v>152</v>
      </c>
      <c r="E497" s="1" t="s">
        <v>13</v>
      </c>
      <c r="F497" t="s">
        <v>3095</v>
      </c>
      <c r="G497" t="s">
        <v>3100</v>
      </c>
      <c r="H497" s="1" t="s">
        <v>8</v>
      </c>
      <c r="I497" s="1" t="s">
        <v>23</v>
      </c>
      <c r="J497" s="1">
        <f t="shared" si="28"/>
        <v>5</v>
      </c>
      <c r="K497" s="1">
        <f>VLOOKUP($A497,Parametre!$A$5:$G$29,MATCH($G497,Parametre!$B$4:$G$4,0)+1,FALSE)</f>
        <v>42</v>
      </c>
      <c r="L497" s="3">
        <f t="shared" si="29"/>
        <v>-37</v>
      </c>
      <c r="M497" s="4">
        <f>VLOOKUP($A497,Parametre!$A$5:$H$29,8,FALSE)</f>
        <v>1.04</v>
      </c>
      <c r="N497" s="4">
        <f t="shared" si="30"/>
        <v>218.4</v>
      </c>
      <c r="O497" s="4" t="s">
        <v>3098</v>
      </c>
      <c r="P497">
        <f>VLOOKUP($G497,Parametre!$K$4:$L$9,2,FALSE)</f>
        <v>230</v>
      </c>
      <c r="Q497" s="4">
        <f t="shared" si="31"/>
        <v>1383.0994800000001</v>
      </c>
    </row>
    <row r="498" spans="1:17" x14ac:dyDescent="0.25">
      <c r="A498" t="s">
        <v>748</v>
      </c>
      <c r="B498" t="s">
        <v>842</v>
      </c>
      <c r="C498" t="s">
        <v>843</v>
      </c>
      <c r="D498" t="s">
        <v>844</v>
      </c>
      <c r="E498" s="1" t="s">
        <v>13</v>
      </c>
      <c r="F498" t="s">
        <v>3095</v>
      </c>
      <c r="G498" t="s">
        <v>3100</v>
      </c>
      <c r="H498" s="1" t="s">
        <v>46</v>
      </c>
      <c r="I498" s="1" t="s">
        <v>23</v>
      </c>
      <c r="J498" s="1">
        <f t="shared" si="28"/>
        <v>1</v>
      </c>
      <c r="K498" s="1">
        <f>VLOOKUP($A498,Parametre!$A$5:$G$29,MATCH($G498,Parametre!$B$4:$G$4,0)+1,FALSE)</f>
        <v>42</v>
      </c>
      <c r="L498" s="3">
        <f t="shared" si="29"/>
        <v>-41</v>
      </c>
      <c r="M498" s="4">
        <f>VLOOKUP($A498,Parametre!$A$5:$H$29,8,FALSE)</f>
        <v>1.04</v>
      </c>
      <c r="N498" s="4">
        <f t="shared" si="30"/>
        <v>43.68</v>
      </c>
      <c r="O498" s="4" t="s">
        <v>3098</v>
      </c>
      <c r="P498">
        <f>VLOOKUP($G498,Parametre!$K$4:$L$9,2,FALSE)</f>
        <v>230</v>
      </c>
      <c r="Q498" s="4">
        <f t="shared" si="31"/>
        <v>1383.0994800000001</v>
      </c>
    </row>
    <row r="499" spans="1:17" x14ac:dyDescent="0.25">
      <c r="A499" t="s">
        <v>748</v>
      </c>
      <c r="B499" t="s">
        <v>842</v>
      </c>
      <c r="C499" t="s">
        <v>845</v>
      </c>
      <c r="D499" t="s">
        <v>846</v>
      </c>
      <c r="E499" s="1" t="s">
        <v>13</v>
      </c>
      <c r="F499" t="s">
        <v>3095</v>
      </c>
      <c r="G499" t="s">
        <v>3100</v>
      </c>
      <c r="H499" s="1" t="s">
        <v>46</v>
      </c>
      <c r="I499" s="1" t="s">
        <v>23</v>
      </c>
      <c r="J499" s="1">
        <f t="shared" si="28"/>
        <v>1</v>
      </c>
      <c r="K499" s="1">
        <f>VLOOKUP($A499,Parametre!$A$5:$G$29,MATCH($G499,Parametre!$B$4:$G$4,0)+1,FALSE)</f>
        <v>42</v>
      </c>
      <c r="L499" s="3">
        <f t="shared" si="29"/>
        <v>-41</v>
      </c>
      <c r="M499" s="4">
        <f>VLOOKUP($A499,Parametre!$A$5:$H$29,8,FALSE)</f>
        <v>1.04</v>
      </c>
      <c r="N499" s="4">
        <f t="shared" si="30"/>
        <v>43.68</v>
      </c>
      <c r="O499" s="4" t="s">
        <v>3098</v>
      </c>
      <c r="P499">
        <f>VLOOKUP($G499,Parametre!$K$4:$L$9,2,FALSE)</f>
        <v>230</v>
      </c>
      <c r="Q499" s="4">
        <f t="shared" si="31"/>
        <v>1383.0994800000001</v>
      </c>
    </row>
    <row r="500" spans="1:17" x14ac:dyDescent="0.25">
      <c r="A500" t="s">
        <v>748</v>
      </c>
      <c r="B500" t="s">
        <v>842</v>
      </c>
      <c r="C500" t="s">
        <v>812</v>
      </c>
      <c r="D500" t="s">
        <v>813</v>
      </c>
      <c r="E500" s="1" t="s">
        <v>6</v>
      </c>
      <c r="F500" t="s">
        <v>3095</v>
      </c>
      <c r="G500" t="s">
        <v>3100</v>
      </c>
      <c r="H500" s="1" t="s">
        <v>13</v>
      </c>
      <c r="I500" s="1" t="s">
        <v>23</v>
      </c>
      <c r="J500" s="1">
        <f t="shared" si="28"/>
        <v>3</v>
      </c>
      <c r="K500" s="1">
        <f>VLOOKUP($A500,Parametre!$A$5:$G$29,MATCH($G500,Parametre!$B$4:$G$4,0)+1,FALSE)</f>
        <v>42</v>
      </c>
      <c r="L500" s="3">
        <f t="shared" si="29"/>
        <v>-39</v>
      </c>
      <c r="M500" s="4">
        <f>VLOOKUP($A500,Parametre!$A$5:$H$29,8,FALSE)</f>
        <v>1.04</v>
      </c>
      <c r="N500" s="4">
        <f t="shared" si="30"/>
        <v>174.72</v>
      </c>
      <c r="O500" s="4" t="s">
        <v>3098</v>
      </c>
      <c r="P500">
        <f>VLOOKUP($G500,Parametre!$K$4:$L$9,2,FALSE)</f>
        <v>230</v>
      </c>
      <c r="Q500" s="4">
        <f t="shared" si="31"/>
        <v>1844.13264</v>
      </c>
    </row>
    <row r="501" spans="1:17" x14ac:dyDescent="0.25">
      <c r="A501" t="s">
        <v>748</v>
      </c>
      <c r="B501" t="s">
        <v>842</v>
      </c>
      <c r="C501" t="s">
        <v>847</v>
      </c>
      <c r="D501" t="s">
        <v>848</v>
      </c>
      <c r="E501" s="1" t="s">
        <v>13</v>
      </c>
      <c r="F501" t="s">
        <v>3095</v>
      </c>
      <c r="G501" t="s">
        <v>3100</v>
      </c>
      <c r="H501" s="1" t="s">
        <v>46</v>
      </c>
      <c r="I501" s="1" t="s">
        <v>23</v>
      </c>
      <c r="J501" s="1">
        <f t="shared" si="28"/>
        <v>1</v>
      </c>
      <c r="K501" s="1">
        <f>VLOOKUP($A501,Parametre!$A$5:$G$29,MATCH($G501,Parametre!$B$4:$G$4,0)+1,FALSE)</f>
        <v>42</v>
      </c>
      <c r="L501" s="3">
        <f t="shared" si="29"/>
        <v>-41</v>
      </c>
      <c r="M501" s="4">
        <f>VLOOKUP($A501,Parametre!$A$5:$H$29,8,FALSE)</f>
        <v>1.04</v>
      </c>
      <c r="N501" s="4">
        <f t="shared" si="30"/>
        <v>43.68</v>
      </c>
      <c r="O501" s="4" t="s">
        <v>3098</v>
      </c>
      <c r="P501">
        <f>VLOOKUP($G501,Parametre!$K$4:$L$9,2,FALSE)</f>
        <v>230</v>
      </c>
      <c r="Q501" s="4">
        <f t="shared" si="31"/>
        <v>1383.0994800000001</v>
      </c>
    </row>
    <row r="502" spans="1:17" x14ac:dyDescent="0.25">
      <c r="A502" t="s">
        <v>748</v>
      </c>
      <c r="B502" t="s">
        <v>842</v>
      </c>
      <c r="C502" t="s">
        <v>849</v>
      </c>
      <c r="D502" t="s">
        <v>850</v>
      </c>
      <c r="E502" s="1" t="s">
        <v>13</v>
      </c>
      <c r="F502" t="s">
        <v>3095</v>
      </c>
      <c r="G502" t="s">
        <v>3100</v>
      </c>
      <c r="H502" s="1" t="s">
        <v>13</v>
      </c>
      <c r="I502" s="1" t="s">
        <v>23</v>
      </c>
      <c r="J502" s="1">
        <f t="shared" si="28"/>
        <v>3</v>
      </c>
      <c r="K502" s="1">
        <f>VLOOKUP($A502,Parametre!$A$5:$G$29,MATCH($G502,Parametre!$B$4:$G$4,0)+1,FALSE)</f>
        <v>42</v>
      </c>
      <c r="L502" s="3">
        <f t="shared" si="29"/>
        <v>-39</v>
      </c>
      <c r="M502" s="4">
        <f>VLOOKUP($A502,Parametre!$A$5:$H$29,8,FALSE)</f>
        <v>1.04</v>
      </c>
      <c r="N502" s="4">
        <f t="shared" si="30"/>
        <v>131.04</v>
      </c>
      <c r="O502" s="4" t="s">
        <v>3098</v>
      </c>
      <c r="P502">
        <f>VLOOKUP($G502,Parametre!$K$4:$L$9,2,FALSE)</f>
        <v>230</v>
      </c>
      <c r="Q502" s="4">
        <f t="shared" si="31"/>
        <v>1383.0994800000001</v>
      </c>
    </row>
    <row r="503" spans="1:17" x14ac:dyDescent="0.25">
      <c r="A503" t="s">
        <v>748</v>
      </c>
      <c r="B503" t="s">
        <v>842</v>
      </c>
      <c r="C503" t="s">
        <v>851</v>
      </c>
      <c r="D503" t="s">
        <v>852</v>
      </c>
      <c r="E503" s="1" t="s">
        <v>11</v>
      </c>
      <c r="F503" t="s">
        <v>3095</v>
      </c>
      <c r="G503" t="s">
        <v>3100</v>
      </c>
      <c r="H503" s="1" t="s">
        <v>13</v>
      </c>
      <c r="I503" s="1" t="s">
        <v>23</v>
      </c>
      <c r="J503" s="1">
        <f t="shared" si="28"/>
        <v>3</v>
      </c>
      <c r="K503" s="1">
        <f>VLOOKUP($A503,Parametre!$A$5:$G$29,MATCH($G503,Parametre!$B$4:$G$4,0)+1,FALSE)</f>
        <v>42</v>
      </c>
      <c r="L503" s="3">
        <f t="shared" si="29"/>
        <v>-39</v>
      </c>
      <c r="M503" s="4">
        <f>VLOOKUP($A503,Parametre!$A$5:$H$29,8,FALSE)</f>
        <v>1.04</v>
      </c>
      <c r="N503" s="4">
        <f t="shared" si="30"/>
        <v>87.36</v>
      </c>
      <c r="O503" s="4" t="s">
        <v>3098</v>
      </c>
      <c r="P503">
        <f>VLOOKUP($G503,Parametre!$K$4:$L$9,2,FALSE)</f>
        <v>230</v>
      </c>
      <c r="Q503" s="4">
        <f t="shared" si="31"/>
        <v>922.06632000000002</v>
      </c>
    </row>
    <row r="504" spans="1:17" x14ac:dyDescent="0.25">
      <c r="A504" t="s">
        <v>748</v>
      </c>
      <c r="B504" t="s">
        <v>842</v>
      </c>
      <c r="C504" t="s">
        <v>853</v>
      </c>
      <c r="D504" t="s">
        <v>854</v>
      </c>
      <c r="E504" s="1" t="s">
        <v>11</v>
      </c>
      <c r="F504" t="s">
        <v>3095</v>
      </c>
      <c r="G504" t="s">
        <v>3100</v>
      </c>
      <c r="H504" s="1" t="s">
        <v>46</v>
      </c>
      <c r="I504" s="1" t="s">
        <v>23</v>
      </c>
      <c r="J504" s="1">
        <f t="shared" si="28"/>
        <v>1</v>
      </c>
      <c r="K504" s="1">
        <f>VLOOKUP($A504,Parametre!$A$5:$G$29,MATCH($G504,Parametre!$B$4:$G$4,0)+1,FALSE)</f>
        <v>42</v>
      </c>
      <c r="L504" s="3">
        <f t="shared" si="29"/>
        <v>-41</v>
      </c>
      <c r="M504" s="4">
        <f>VLOOKUP($A504,Parametre!$A$5:$H$29,8,FALSE)</f>
        <v>1.04</v>
      </c>
      <c r="N504" s="4">
        <f t="shared" si="30"/>
        <v>29.12</v>
      </c>
      <c r="O504" s="4" t="s">
        <v>3098</v>
      </c>
      <c r="P504">
        <f>VLOOKUP($G504,Parametre!$K$4:$L$9,2,FALSE)</f>
        <v>230</v>
      </c>
      <c r="Q504" s="4">
        <f t="shared" si="31"/>
        <v>922.06632000000002</v>
      </c>
    </row>
    <row r="505" spans="1:17" x14ac:dyDescent="0.25">
      <c r="A505" t="s">
        <v>748</v>
      </c>
      <c r="B505" t="s">
        <v>842</v>
      </c>
      <c r="C505" t="s">
        <v>855</v>
      </c>
      <c r="D505" t="s">
        <v>856</v>
      </c>
      <c r="E505" s="1" t="s">
        <v>13</v>
      </c>
      <c r="F505" t="s">
        <v>3095</v>
      </c>
      <c r="G505" t="s">
        <v>3100</v>
      </c>
      <c r="H505" s="1" t="s">
        <v>46</v>
      </c>
      <c r="I505" s="1" t="s">
        <v>23</v>
      </c>
      <c r="J505" s="1">
        <f t="shared" si="28"/>
        <v>1</v>
      </c>
      <c r="K505" s="1">
        <f>VLOOKUP($A505,Parametre!$A$5:$G$29,MATCH($G505,Parametre!$B$4:$G$4,0)+1,FALSE)</f>
        <v>42</v>
      </c>
      <c r="L505" s="3">
        <f t="shared" si="29"/>
        <v>-41</v>
      </c>
      <c r="M505" s="4">
        <f>VLOOKUP($A505,Parametre!$A$5:$H$29,8,FALSE)</f>
        <v>1.04</v>
      </c>
      <c r="N505" s="4">
        <f t="shared" si="30"/>
        <v>43.68</v>
      </c>
      <c r="O505" s="4" t="s">
        <v>3098</v>
      </c>
      <c r="P505">
        <f>VLOOKUP($G505,Parametre!$K$4:$L$9,2,FALSE)</f>
        <v>230</v>
      </c>
      <c r="Q505" s="4">
        <f t="shared" si="31"/>
        <v>1383.0994800000001</v>
      </c>
    </row>
    <row r="506" spans="1:17" x14ac:dyDescent="0.25">
      <c r="A506" t="s">
        <v>748</v>
      </c>
      <c r="B506" t="s">
        <v>842</v>
      </c>
      <c r="C506" t="s">
        <v>857</v>
      </c>
      <c r="D506" t="s">
        <v>858</v>
      </c>
      <c r="E506" s="1" t="s">
        <v>11</v>
      </c>
      <c r="F506" t="s">
        <v>3095</v>
      </c>
      <c r="G506" t="s">
        <v>3100</v>
      </c>
      <c r="H506" s="1" t="s">
        <v>11</v>
      </c>
      <c r="I506" s="1" t="s">
        <v>23</v>
      </c>
      <c r="J506" s="1">
        <f t="shared" si="28"/>
        <v>2</v>
      </c>
      <c r="K506" s="1">
        <f>VLOOKUP($A506,Parametre!$A$5:$G$29,MATCH($G506,Parametre!$B$4:$G$4,0)+1,FALSE)</f>
        <v>42</v>
      </c>
      <c r="L506" s="3">
        <f t="shared" si="29"/>
        <v>-40</v>
      </c>
      <c r="M506" s="4">
        <f>VLOOKUP($A506,Parametre!$A$5:$H$29,8,FALSE)</f>
        <v>1.04</v>
      </c>
      <c r="N506" s="4">
        <f t="shared" si="30"/>
        <v>58.24</v>
      </c>
      <c r="O506" s="4" t="s">
        <v>3098</v>
      </c>
      <c r="P506">
        <f>VLOOKUP($G506,Parametre!$K$4:$L$9,2,FALSE)</f>
        <v>230</v>
      </c>
      <c r="Q506" s="4">
        <f t="shared" si="31"/>
        <v>922.06632000000002</v>
      </c>
    </row>
    <row r="507" spans="1:17" x14ac:dyDescent="0.25">
      <c r="A507" t="s">
        <v>748</v>
      </c>
      <c r="B507" t="s">
        <v>117</v>
      </c>
      <c r="C507" t="s">
        <v>126</v>
      </c>
      <c r="D507" t="s">
        <v>127</v>
      </c>
      <c r="E507" s="1" t="s">
        <v>13</v>
      </c>
      <c r="F507" t="s">
        <v>3095</v>
      </c>
      <c r="G507" t="s">
        <v>3100</v>
      </c>
      <c r="H507" s="1" t="s">
        <v>13</v>
      </c>
      <c r="I507" s="1" t="s">
        <v>23</v>
      </c>
      <c r="J507" s="1">
        <f t="shared" si="28"/>
        <v>3</v>
      </c>
      <c r="K507" s="1">
        <f>VLOOKUP($A507,Parametre!$A$5:$G$29,MATCH($G507,Parametre!$B$4:$G$4,0)+1,FALSE)</f>
        <v>42</v>
      </c>
      <c r="L507" s="3">
        <f t="shared" si="29"/>
        <v>-39</v>
      </c>
      <c r="M507" s="4">
        <f>VLOOKUP($A507,Parametre!$A$5:$H$29,8,FALSE)</f>
        <v>1.04</v>
      </c>
      <c r="N507" s="4">
        <f t="shared" si="30"/>
        <v>131.04</v>
      </c>
      <c r="O507" s="4" t="s">
        <v>3098</v>
      </c>
      <c r="P507">
        <f>VLOOKUP($G507,Parametre!$K$4:$L$9,2,FALSE)</f>
        <v>230</v>
      </c>
      <c r="Q507" s="4">
        <f t="shared" si="31"/>
        <v>1383.0994800000001</v>
      </c>
    </row>
    <row r="508" spans="1:17" x14ac:dyDescent="0.25">
      <c r="A508" t="s">
        <v>748</v>
      </c>
      <c r="B508" t="s">
        <v>117</v>
      </c>
      <c r="C508" t="s">
        <v>128</v>
      </c>
      <c r="D508" t="s">
        <v>129</v>
      </c>
      <c r="E508" s="1" t="s">
        <v>13</v>
      </c>
      <c r="F508" t="s">
        <v>3095</v>
      </c>
      <c r="G508" t="s">
        <v>3100</v>
      </c>
      <c r="H508" s="1" t="s">
        <v>13</v>
      </c>
      <c r="I508" s="1" t="s">
        <v>23</v>
      </c>
      <c r="J508" s="1">
        <f t="shared" si="28"/>
        <v>3</v>
      </c>
      <c r="K508" s="1">
        <f>VLOOKUP($A508,Parametre!$A$5:$G$29,MATCH($G508,Parametre!$B$4:$G$4,0)+1,FALSE)</f>
        <v>42</v>
      </c>
      <c r="L508" s="3">
        <f t="shared" si="29"/>
        <v>-39</v>
      </c>
      <c r="M508" s="4">
        <f>VLOOKUP($A508,Parametre!$A$5:$H$29,8,FALSE)</f>
        <v>1.04</v>
      </c>
      <c r="N508" s="4">
        <f t="shared" si="30"/>
        <v>131.04</v>
      </c>
      <c r="O508" s="4" t="s">
        <v>3098</v>
      </c>
      <c r="P508">
        <f>VLOOKUP($G508,Parametre!$K$4:$L$9,2,FALSE)</f>
        <v>230</v>
      </c>
      <c r="Q508" s="4">
        <f t="shared" si="31"/>
        <v>1383.0994800000001</v>
      </c>
    </row>
    <row r="509" spans="1:17" x14ac:dyDescent="0.25">
      <c r="A509" t="s">
        <v>748</v>
      </c>
      <c r="B509" t="s">
        <v>117</v>
      </c>
      <c r="C509" t="s">
        <v>66</v>
      </c>
      <c r="D509" t="s">
        <v>67</v>
      </c>
      <c r="E509" s="1" t="s">
        <v>13</v>
      </c>
      <c r="F509" t="s">
        <v>3095</v>
      </c>
      <c r="G509" t="s">
        <v>3100</v>
      </c>
      <c r="H509" s="1" t="s">
        <v>46</v>
      </c>
      <c r="I509" s="1" t="s">
        <v>23</v>
      </c>
      <c r="J509" s="1">
        <f t="shared" si="28"/>
        <v>1</v>
      </c>
      <c r="K509" s="1">
        <f>VLOOKUP($A509,Parametre!$A$5:$G$29,MATCH($G509,Parametre!$B$4:$G$4,0)+1,FALSE)</f>
        <v>42</v>
      </c>
      <c r="L509" s="3">
        <f t="shared" si="29"/>
        <v>-41</v>
      </c>
      <c r="M509" s="4">
        <f>VLOOKUP($A509,Parametre!$A$5:$H$29,8,FALSE)</f>
        <v>1.04</v>
      </c>
      <c r="N509" s="4">
        <f t="shared" si="30"/>
        <v>43.68</v>
      </c>
      <c r="O509" s="4" t="s">
        <v>3098</v>
      </c>
      <c r="P509">
        <f>VLOOKUP($G509,Parametre!$K$4:$L$9,2,FALSE)</f>
        <v>230</v>
      </c>
      <c r="Q509" s="4">
        <f t="shared" si="31"/>
        <v>1383.0994800000001</v>
      </c>
    </row>
    <row r="510" spans="1:17" x14ac:dyDescent="0.25">
      <c r="A510" t="s">
        <v>748</v>
      </c>
      <c r="B510" t="s">
        <v>117</v>
      </c>
      <c r="C510" t="s">
        <v>132</v>
      </c>
      <c r="D510" t="s">
        <v>133</v>
      </c>
      <c r="E510" s="1" t="s">
        <v>13</v>
      </c>
      <c r="F510" t="s">
        <v>3095</v>
      </c>
      <c r="G510" t="s">
        <v>3100</v>
      </c>
      <c r="H510" s="1" t="s">
        <v>46</v>
      </c>
      <c r="I510" s="1" t="s">
        <v>23</v>
      </c>
      <c r="J510" s="1">
        <f t="shared" si="28"/>
        <v>1</v>
      </c>
      <c r="K510" s="1">
        <f>VLOOKUP($A510,Parametre!$A$5:$G$29,MATCH($G510,Parametre!$B$4:$G$4,0)+1,FALSE)</f>
        <v>42</v>
      </c>
      <c r="L510" s="3">
        <f t="shared" si="29"/>
        <v>-41</v>
      </c>
      <c r="M510" s="4">
        <f>VLOOKUP($A510,Parametre!$A$5:$H$29,8,FALSE)</f>
        <v>1.04</v>
      </c>
      <c r="N510" s="4">
        <f t="shared" si="30"/>
        <v>43.68</v>
      </c>
      <c r="O510" s="4" t="s">
        <v>3098</v>
      </c>
      <c r="P510">
        <f>VLOOKUP($G510,Parametre!$K$4:$L$9,2,FALSE)</f>
        <v>230</v>
      </c>
      <c r="Q510" s="4">
        <f t="shared" si="31"/>
        <v>1383.0994800000001</v>
      </c>
    </row>
    <row r="511" spans="1:17" x14ac:dyDescent="0.25">
      <c r="A511" t="s">
        <v>748</v>
      </c>
      <c r="B511" t="s">
        <v>117</v>
      </c>
      <c r="C511" t="s">
        <v>134</v>
      </c>
      <c r="D511" t="s">
        <v>135</v>
      </c>
      <c r="E511" s="1" t="s">
        <v>11</v>
      </c>
      <c r="F511" t="s">
        <v>3095</v>
      </c>
      <c r="G511" t="s">
        <v>3100</v>
      </c>
      <c r="H511" s="1" t="s">
        <v>46</v>
      </c>
      <c r="I511" s="1" t="s">
        <v>23</v>
      </c>
      <c r="J511" s="1">
        <f t="shared" si="28"/>
        <v>1</v>
      </c>
      <c r="K511" s="1">
        <f>VLOOKUP($A511,Parametre!$A$5:$G$29,MATCH($G511,Parametre!$B$4:$G$4,0)+1,FALSE)</f>
        <v>42</v>
      </c>
      <c r="L511" s="3">
        <f t="shared" si="29"/>
        <v>-41</v>
      </c>
      <c r="M511" s="4">
        <f>VLOOKUP($A511,Parametre!$A$5:$H$29,8,FALSE)</f>
        <v>1.04</v>
      </c>
      <c r="N511" s="4">
        <f t="shared" si="30"/>
        <v>29.12</v>
      </c>
      <c r="O511" s="4" t="s">
        <v>3098</v>
      </c>
      <c r="P511">
        <f>VLOOKUP($G511,Parametre!$K$4:$L$9,2,FALSE)</f>
        <v>230</v>
      </c>
      <c r="Q511" s="4">
        <f t="shared" si="31"/>
        <v>922.06632000000002</v>
      </c>
    </row>
    <row r="512" spans="1:17" x14ac:dyDescent="0.25">
      <c r="A512" t="s">
        <v>748</v>
      </c>
      <c r="B512" t="s">
        <v>117</v>
      </c>
      <c r="C512" t="s">
        <v>136</v>
      </c>
      <c r="D512" t="s">
        <v>75</v>
      </c>
      <c r="E512" s="1" t="s">
        <v>11</v>
      </c>
      <c r="F512" t="s">
        <v>3095</v>
      </c>
      <c r="G512" t="s">
        <v>3100</v>
      </c>
      <c r="H512" s="1" t="s">
        <v>46</v>
      </c>
      <c r="I512" s="1" t="s">
        <v>23</v>
      </c>
      <c r="J512" s="1">
        <f t="shared" si="28"/>
        <v>1</v>
      </c>
      <c r="K512" s="1">
        <f>VLOOKUP($A512,Parametre!$A$5:$G$29,MATCH($G512,Parametre!$B$4:$G$4,0)+1,FALSE)</f>
        <v>42</v>
      </c>
      <c r="L512" s="3">
        <f t="shared" si="29"/>
        <v>-41</v>
      </c>
      <c r="M512" s="4">
        <f>VLOOKUP($A512,Parametre!$A$5:$H$29,8,FALSE)</f>
        <v>1.04</v>
      </c>
      <c r="N512" s="4">
        <f t="shared" si="30"/>
        <v>29.12</v>
      </c>
      <c r="O512" s="4" t="s">
        <v>3098</v>
      </c>
      <c r="P512">
        <f>VLOOKUP($G512,Parametre!$K$4:$L$9,2,FALSE)</f>
        <v>230</v>
      </c>
      <c r="Q512" s="4">
        <f t="shared" si="31"/>
        <v>922.06632000000002</v>
      </c>
    </row>
    <row r="513" spans="1:17" x14ac:dyDescent="0.25">
      <c r="A513" t="s">
        <v>748</v>
      </c>
      <c r="B513" t="s">
        <v>117</v>
      </c>
      <c r="C513" t="s">
        <v>138</v>
      </c>
      <c r="D513" t="s">
        <v>139</v>
      </c>
      <c r="E513" s="1" t="s">
        <v>13</v>
      </c>
      <c r="F513" t="s">
        <v>3095</v>
      </c>
      <c r="G513" t="s">
        <v>3100</v>
      </c>
      <c r="H513" s="1" t="s">
        <v>11</v>
      </c>
      <c r="I513" s="1" t="s">
        <v>23</v>
      </c>
      <c r="J513" s="1">
        <f t="shared" si="28"/>
        <v>2</v>
      </c>
      <c r="K513" s="1">
        <f>VLOOKUP($A513,Parametre!$A$5:$G$29,MATCH($G513,Parametre!$B$4:$G$4,0)+1,FALSE)</f>
        <v>42</v>
      </c>
      <c r="L513" s="3">
        <f t="shared" si="29"/>
        <v>-40</v>
      </c>
      <c r="M513" s="4">
        <f>VLOOKUP($A513,Parametre!$A$5:$H$29,8,FALSE)</f>
        <v>1.04</v>
      </c>
      <c r="N513" s="4">
        <f t="shared" si="30"/>
        <v>87.36</v>
      </c>
      <c r="O513" s="4" t="s">
        <v>3098</v>
      </c>
      <c r="P513">
        <f>VLOOKUP($G513,Parametre!$K$4:$L$9,2,FALSE)</f>
        <v>230</v>
      </c>
      <c r="Q513" s="4">
        <f t="shared" si="31"/>
        <v>1383.0994800000001</v>
      </c>
    </row>
    <row r="514" spans="1:17" x14ac:dyDescent="0.25">
      <c r="A514" t="s">
        <v>748</v>
      </c>
      <c r="B514" t="s">
        <v>117</v>
      </c>
      <c r="C514" t="s">
        <v>140</v>
      </c>
      <c r="D514" t="s">
        <v>141</v>
      </c>
      <c r="E514" s="1" t="s">
        <v>13</v>
      </c>
      <c r="F514" t="s">
        <v>3095</v>
      </c>
      <c r="G514" t="s">
        <v>3100</v>
      </c>
      <c r="H514" s="1" t="s">
        <v>6</v>
      </c>
      <c r="I514" s="1" t="s">
        <v>23</v>
      </c>
      <c r="J514" s="1">
        <f t="shared" si="28"/>
        <v>4</v>
      </c>
      <c r="K514" s="1">
        <f>VLOOKUP($A514,Parametre!$A$5:$G$29,MATCH($G514,Parametre!$B$4:$G$4,0)+1,FALSE)</f>
        <v>42</v>
      </c>
      <c r="L514" s="3">
        <f t="shared" si="29"/>
        <v>-38</v>
      </c>
      <c r="M514" s="4">
        <f>VLOOKUP($A514,Parametre!$A$5:$H$29,8,FALSE)</f>
        <v>1.04</v>
      </c>
      <c r="N514" s="4">
        <f t="shared" si="30"/>
        <v>174.72</v>
      </c>
      <c r="O514" s="4" t="s">
        <v>3098</v>
      </c>
      <c r="P514">
        <f>VLOOKUP($G514,Parametre!$K$4:$L$9,2,FALSE)</f>
        <v>230</v>
      </c>
      <c r="Q514" s="4">
        <f t="shared" si="31"/>
        <v>1383.0994800000001</v>
      </c>
    </row>
    <row r="515" spans="1:17" x14ac:dyDescent="0.25">
      <c r="A515" t="s">
        <v>748</v>
      </c>
      <c r="B515" t="s">
        <v>117</v>
      </c>
      <c r="C515" t="s">
        <v>142</v>
      </c>
      <c r="D515" t="s">
        <v>143</v>
      </c>
      <c r="E515" s="1" t="s">
        <v>13</v>
      </c>
      <c r="F515" t="s">
        <v>3095</v>
      </c>
      <c r="G515" t="s">
        <v>3100</v>
      </c>
      <c r="H515" s="1" t="s">
        <v>13</v>
      </c>
      <c r="I515" s="1" t="s">
        <v>23</v>
      </c>
      <c r="J515" s="1">
        <f t="shared" si="28"/>
        <v>3</v>
      </c>
      <c r="K515" s="1">
        <f>VLOOKUP($A515,Parametre!$A$5:$G$29,MATCH($G515,Parametre!$B$4:$G$4,0)+1,FALSE)</f>
        <v>42</v>
      </c>
      <c r="L515" s="3">
        <f t="shared" si="29"/>
        <v>-39</v>
      </c>
      <c r="M515" s="4">
        <f>VLOOKUP($A515,Parametre!$A$5:$H$29,8,FALSE)</f>
        <v>1.04</v>
      </c>
      <c r="N515" s="4">
        <f t="shared" si="30"/>
        <v>131.04</v>
      </c>
      <c r="O515" s="4" t="s">
        <v>3098</v>
      </c>
      <c r="P515">
        <f>VLOOKUP($G515,Parametre!$K$4:$L$9,2,FALSE)</f>
        <v>230</v>
      </c>
      <c r="Q515" s="4">
        <f t="shared" si="31"/>
        <v>1383.0994800000001</v>
      </c>
    </row>
    <row r="516" spans="1:17" x14ac:dyDescent="0.25">
      <c r="A516" t="s">
        <v>748</v>
      </c>
      <c r="B516" t="s">
        <v>117</v>
      </c>
      <c r="C516" t="s">
        <v>859</v>
      </c>
      <c r="D516" t="s">
        <v>860</v>
      </c>
      <c r="E516" s="1" t="s">
        <v>11</v>
      </c>
      <c r="F516" t="s">
        <v>3095</v>
      </c>
      <c r="G516" t="s">
        <v>3100</v>
      </c>
      <c r="H516" s="1" t="s">
        <v>23</v>
      </c>
      <c r="I516" s="1" t="s">
        <v>46</v>
      </c>
      <c r="J516" s="1">
        <f t="shared" si="28"/>
        <v>1</v>
      </c>
      <c r="K516" s="1">
        <f>VLOOKUP($A516,Parametre!$A$5:$G$29,MATCH($G516,Parametre!$B$4:$G$4,0)+1,FALSE)</f>
        <v>42</v>
      </c>
      <c r="L516" s="3">
        <f t="shared" si="29"/>
        <v>-41</v>
      </c>
      <c r="M516" s="4">
        <f>VLOOKUP($A516,Parametre!$A$5:$H$29,8,FALSE)</f>
        <v>1.04</v>
      </c>
      <c r="N516" s="4">
        <f t="shared" si="30"/>
        <v>29.12</v>
      </c>
      <c r="O516" s="4" t="s">
        <v>3098</v>
      </c>
      <c r="P516">
        <f>VLOOKUP($G516,Parametre!$K$4:$L$9,2,FALSE)</f>
        <v>230</v>
      </c>
      <c r="Q516" s="4">
        <f t="shared" si="31"/>
        <v>922.06632000000002</v>
      </c>
    </row>
    <row r="517" spans="1:17" x14ac:dyDescent="0.25">
      <c r="A517" t="s">
        <v>748</v>
      </c>
      <c r="B517" t="s">
        <v>117</v>
      </c>
      <c r="C517" t="s">
        <v>146</v>
      </c>
      <c r="D517" t="s">
        <v>83</v>
      </c>
      <c r="E517" s="1" t="s">
        <v>11</v>
      </c>
      <c r="F517" t="s">
        <v>3095</v>
      </c>
      <c r="G517" t="s">
        <v>3100</v>
      </c>
      <c r="H517" s="1" t="s">
        <v>46</v>
      </c>
      <c r="I517" s="1" t="s">
        <v>23</v>
      </c>
      <c r="J517" s="1">
        <f t="shared" si="28"/>
        <v>1</v>
      </c>
      <c r="K517" s="1">
        <f>VLOOKUP($A517,Parametre!$A$5:$G$29,MATCH($G517,Parametre!$B$4:$G$4,0)+1,FALSE)</f>
        <v>42</v>
      </c>
      <c r="L517" s="3">
        <f t="shared" si="29"/>
        <v>-41</v>
      </c>
      <c r="M517" s="4">
        <f>VLOOKUP($A517,Parametre!$A$5:$H$29,8,FALSE)</f>
        <v>1.04</v>
      </c>
      <c r="N517" s="4">
        <f t="shared" si="30"/>
        <v>29.12</v>
      </c>
      <c r="O517" s="4" t="s">
        <v>3098</v>
      </c>
      <c r="P517">
        <f>VLOOKUP($G517,Parametre!$K$4:$L$9,2,FALSE)</f>
        <v>230</v>
      </c>
      <c r="Q517" s="4">
        <f t="shared" si="31"/>
        <v>922.06632000000002</v>
      </c>
    </row>
    <row r="518" spans="1:17" x14ac:dyDescent="0.25">
      <c r="A518" t="s">
        <v>748</v>
      </c>
      <c r="B518" t="s">
        <v>117</v>
      </c>
      <c r="C518" t="s">
        <v>151</v>
      </c>
      <c r="D518" t="s">
        <v>152</v>
      </c>
      <c r="E518" s="1" t="s">
        <v>13</v>
      </c>
      <c r="F518" t="s">
        <v>3095</v>
      </c>
      <c r="G518" t="s">
        <v>3100</v>
      </c>
      <c r="H518" s="1" t="s">
        <v>11</v>
      </c>
      <c r="I518" s="1" t="s">
        <v>23</v>
      </c>
      <c r="J518" s="1">
        <f t="shared" ref="J518:J581" si="32">H518+I518</f>
        <v>2</v>
      </c>
      <c r="K518" s="1">
        <f>VLOOKUP($A518,Parametre!$A$5:$G$29,MATCH($G518,Parametre!$B$4:$G$4,0)+1,FALSE)</f>
        <v>42</v>
      </c>
      <c r="L518" s="3">
        <f t="shared" ref="L518:L581" si="33">J518-K518</f>
        <v>-40</v>
      </c>
      <c r="M518" s="4">
        <f>VLOOKUP($A518,Parametre!$A$5:$H$29,8,FALSE)</f>
        <v>1.04</v>
      </c>
      <c r="N518" s="4">
        <f t="shared" ref="N518:N581" si="34">IF(O518="Evet",E518*14*J518*M518,0)</f>
        <v>87.36</v>
      </c>
      <c r="O518" s="4" t="s">
        <v>3098</v>
      </c>
      <c r="P518">
        <f>VLOOKUP($G518,Parametre!$K$4:$L$9,2,FALSE)</f>
        <v>230</v>
      </c>
      <c r="Q518" s="4">
        <f t="shared" ref="Q518:Q581" si="35">IF(O518="Evet",E518*14*P518*0.071589*2,0)</f>
        <v>1383.0994800000001</v>
      </c>
    </row>
    <row r="519" spans="1:17" x14ac:dyDescent="0.25">
      <c r="A519" t="s">
        <v>748</v>
      </c>
      <c r="B519" t="s">
        <v>202</v>
      </c>
      <c r="C519" t="s">
        <v>703</v>
      </c>
      <c r="D519" t="s">
        <v>704</v>
      </c>
      <c r="E519" s="1" t="s">
        <v>11</v>
      </c>
      <c r="F519" t="s">
        <v>3095</v>
      </c>
      <c r="G519" t="s">
        <v>3100</v>
      </c>
      <c r="H519" s="1" t="s">
        <v>46</v>
      </c>
      <c r="I519" s="1" t="s">
        <v>23</v>
      </c>
      <c r="J519" s="1">
        <f t="shared" si="32"/>
        <v>1</v>
      </c>
      <c r="K519" s="1">
        <f>VLOOKUP($A519,Parametre!$A$5:$G$29,MATCH($G519,Parametre!$B$4:$G$4,0)+1,FALSE)</f>
        <v>42</v>
      </c>
      <c r="L519" s="3">
        <f t="shared" si="33"/>
        <v>-41</v>
      </c>
      <c r="M519" s="4">
        <f>VLOOKUP($A519,Parametre!$A$5:$H$29,8,FALSE)</f>
        <v>1.04</v>
      </c>
      <c r="N519" s="4">
        <f t="shared" si="34"/>
        <v>29.12</v>
      </c>
      <c r="O519" s="4" t="s">
        <v>3098</v>
      </c>
      <c r="P519">
        <f>VLOOKUP($G519,Parametre!$K$4:$L$9,2,FALSE)</f>
        <v>230</v>
      </c>
      <c r="Q519" s="4">
        <f t="shared" si="35"/>
        <v>922.06632000000002</v>
      </c>
    </row>
    <row r="520" spans="1:17" x14ac:dyDescent="0.25">
      <c r="A520" t="s">
        <v>748</v>
      </c>
      <c r="B520" t="s">
        <v>202</v>
      </c>
      <c r="C520" t="s">
        <v>203</v>
      </c>
      <c r="D520" t="s">
        <v>204</v>
      </c>
      <c r="E520" s="1" t="s">
        <v>11</v>
      </c>
      <c r="F520" t="s">
        <v>3095</v>
      </c>
      <c r="G520" t="s">
        <v>3100</v>
      </c>
      <c r="H520" s="1" t="s">
        <v>23</v>
      </c>
      <c r="I520" s="1" t="s">
        <v>46</v>
      </c>
      <c r="J520" s="1">
        <f t="shared" si="32"/>
        <v>1</v>
      </c>
      <c r="K520" s="1">
        <f>VLOOKUP($A520,Parametre!$A$5:$G$29,MATCH($G520,Parametre!$B$4:$G$4,0)+1,FALSE)</f>
        <v>42</v>
      </c>
      <c r="L520" s="3">
        <f t="shared" si="33"/>
        <v>-41</v>
      </c>
      <c r="M520" s="4">
        <f>VLOOKUP($A520,Parametre!$A$5:$H$29,8,FALSE)</f>
        <v>1.04</v>
      </c>
      <c r="N520" s="4">
        <f t="shared" si="34"/>
        <v>29.12</v>
      </c>
      <c r="O520" s="4" t="s">
        <v>3098</v>
      </c>
      <c r="P520">
        <f>VLOOKUP($G520,Parametre!$K$4:$L$9,2,FALSE)</f>
        <v>230</v>
      </c>
      <c r="Q520" s="4">
        <f t="shared" si="35"/>
        <v>922.06632000000002</v>
      </c>
    </row>
    <row r="521" spans="1:17" x14ac:dyDescent="0.25">
      <c r="A521" t="s">
        <v>748</v>
      </c>
      <c r="B521" t="s">
        <v>202</v>
      </c>
      <c r="C521" t="s">
        <v>64</v>
      </c>
      <c r="D521" t="s">
        <v>65</v>
      </c>
      <c r="E521" s="1" t="s">
        <v>11</v>
      </c>
      <c r="F521" t="s">
        <v>3095</v>
      </c>
      <c r="G521" t="s">
        <v>3100</v>
      </c>
      <c r="H521" s="1" t="s">
        <v>46</v>
      </c>
      <c r="I521" s="1" t="s">
        <v>46</v>
      </c>
      <c r="J521" s="1">
        <f t="shared" si="32"/>
        <v>2</v>
      </c>
      <c r="K521" s="1">
        <f>VLOOKUP($A521,Parametre!$A$5:$G$29,MATCH($G521,Parametre!$B$4:$G$4,0)+1,FALSE)</f>
        <v>42</v>
      </c>
      <c r="L521" s="3">
        <f t="shared" si="33"/>
        <v>-40</v>
      </c>
      <c r="M521" s="4">
        <f>VLOOKUP($A521,Parametre!$A$5:$H$29,8,FALSE)</f>
        <v>1.04</v>
      </c>
      <c r="N521" s="4">
        <f t="shared" si="34"/>
        <v>58.24</v>
      </c>
      <c r="O521" s="4" t="s">
        <v>3098</v>
      </c>
      <c r="P521">
        <f>VLOOKUP($G521,Parametre!$K$4:$L$9,2,FALSE)</f>
        <v>230</v>
      </c>
      <c r="Q521" s="4">
        <f t="shared" si="35"/>
        <v>922.06632000000002</v>
      </c>
    </row>
    <row r="522" spans="1:17" x14ac:dyDescent="0.25">
      <c r="A522" t="s">
        <v>748</v>
      </c>
      <c r="B522" t="s">
        <v>202</v>
      </c>
      <c r="C522" t="s">
        <v>861</v>
      </c>
      <c r="D522" t="s">
        <v>862</v>
      </c>
      <c r="E522" s="1" t="s">
        <v>23</v>
      </c>
      <c r="F522" t="s">
        <v>3095</v>
      </c>
      <c r="G522" t="s">
        <v>3100</v>
      </c>
      <c r="H522" s="1" t="s">
        <v>46</v>
      </c>
      <c r="I522" s="1" t="s">
        <v>23</v>
      </c>
      <c r="J522" s="1">
        <f t="shared" si="32"/>
        <v>1</v>
      </c>
      <c r="K522" s="1">
        <f>VLOOKUP($A522,Parametre!$A$5:$G$29,MATCH($G522,Parametre!$B$4:$G$4,0)+1,FALSE)</f>
        <v>42</v>
      </c>
      <c r="L522" s="3">
        <f t="shared" si="33"/>
        <v>-41</v>
      </c>
      <c r="M522" s="4">
        <f>VLOOKUP($A522,Parametre!$A$5:$H$29,8,FALSE)</f>
        <v>1.04</v>
      </c>
      <c r="N522" s="4">
        <f t="shared" si="34"/>
        <v>0</v>
      </c>
      <c r="O522" s="4" t="s">
        <v>3098</v>
      </c>
      <c r="P522">
        <f>VLOOKUP($G522,Parametre!$K$4:$L$9,2,FALSE)</f>
        <v>230</v>
      </c>
      <c r="Q522" s="4">
        <f t="shared" si="35"/>
        <v>0</v>
      </c>
    </row>
    <row r="523" spans="1:17" x14ac:dyDescent="0.25">
      <c r="A523" t="s">
        <v>748</v>
      </c>
      <c r="B523" t="s">
        <v>202</v>
      </c>
      <c r="C523" t="s">
        <v>212</v>
      </c>
      <c r="D523" t="s">
        <v>213</v>
      </c>
      <c r="E523" s="1" t="s">
        <v>11</v>
      </c>
      <c r="F523" t="s">
        <v>3095</v>
      </c>
      <c r="G523" t="s">
        <v>3100</v>
      </c>
      <c r="H523" s="1" t="s">
        <v>46</v>
      </c>
      <c r="I523" s="1" t="s">
        <v>23</v>
      </c>
      <c r="J523" s="1">
        <f t="shared" si="32"/>
        <v>1</v>
      </c>
      <c r="K523" s="1">
        <f>VLOOKUP($A523,Parametre!$A$5:$G$29,MATCH($G523,Parametre!$B$4:$G$4,0)+1,FALSE)</f>
        <v>42</v>
      </c>
      <c r="L523" s="3">
        <f t="shared" si="33"/>
        <v>-41</v>
      </c>
      <c r="M523" s="4">
        <f>VLOOKUP($A523,Parametre!$A$5:$H$29,8,FALSE)</f>
        <v>1.04</v>
      </c>
      <c r="N523" s="4">
        <f t="shared" si="34"/>
        <v>29.12</v>
      </c>
      <c r="O523" s="4" t="s">
        <v>3098</v>
      </c>
      <c r="P523">
        <f>VLOOKUP($G523,Parametre!$K$4:$L$9,2,FALSE)</f>
        <v>230</v>
      </c>
      <c r="Q523" s="4">
        <f t="shared" si="35"/>
        <v>922.06632000000002</v>
      </c>
    </row>
    <row r="524" spans="1:17" x14ac:dyDescent="0.25">
      <c r="A524" t="s">
        <v>748</v>
      </c>
      <c r="B524" t="s">
        <v>202</v>
      </c>
      <c r="C524" t="s">
        <v>216</v>
      </c>
      <c r="D524" t="s">
        <v>217</v>
      </c>
      <c r="E524" s="1" t="s">
        <v>6</v>
      </c>
      <c r="F524" t="s">
        <v>3095</v>
      </c>
      <c r="G524" t="s">
        <v>3100</v>
      </c>
      <c r="H524" s="1" t="s">
        <v>23</v>
      </c>
      <c r="I524" s="1" t="s">
        <v>46</v>
      </c>
      <c r="J524" s="1">
        <f t="shared" si="32"/>
        <v>1</v>
      </c>
      <c r="K524" s="1">
        <f>VLOOKUP($A524,Parametre!$A$5:$G$29,MATCH($G524,Parametre!$B$4:$G$4,0)+1,FALSE)</f>
        <v>42</v>
      </c>
      <c r="L524" s="3">
        <f t="shared" si="33"/>
        <v>-41</v>
      </c>
      <c r="M524" s="4">
        <f>VLOOKUP($A524,Parametre!$A$5:$H$29,8,FALSE)</f>
        <v>1.04</v>
      </c>
      <c r="N524" s="4">
        <f t="shared" si="34"/>
        <v>58.24</v>
      </c>
      <c r="O524" s="4" t="s">
        <v>3098</v>
      </c>
      <c r="P524">
        <f>VLOOKUP($G524,Parametre!$K$4:$L$9,2,FALSE)</f>
        <v>230</v>
      </c>
      <c r="Q524" s="4">
        <f t="shared" si="35"/>
        <v>1844.13264</v>
      </c>
    </row>
    <row r="525" spans="1:17" x14ac:dyDescent="0.25">
      <c r="A525" t="s">
        <v>748</v>
      </c>
      <c r="B525" t="s">
        <v>202</v>
      </c>
      <c r="C525" t="s">
        <v>222</v>
      </c>
      <c r="D525" t="s">
        <v>223</v>
      </c>
      <c r="E525" s="1" t="s">
        <v>13</v>
      </c>
      <c r="F525" t="s">
        <v>3095</v>
      </c>
      <c r="G525" t="s">
        <v>3100</v>
      </c>
      <c r="H525" s="1" t="s">
        <v>23</v>
      </c>
      <c r="I525" s="1" t="s">
        <v>46</v>
      </c>
      <c r="J525" s="1">
        <f t="shared" si="32"/>
        <v>1</v>
      </c>
      <c r="K525" s="1">
        <f>VLOOKUP($A525,Parametre!$A$5:$G$29,MATCH($G525,Parametre!$B$4:$G$4,0)+1,FALSE)</f>
        <v>42</v>
      </c>
      <c r="L525" s="3">
        <f t="shared" si="33"/>
        <v>-41</v>
      </c>
      <c r="M525" s="4">
        <f>VLOOKUP($A525,Parametre!$A$5:$H$29,8,FALSE)</f>
        <v>1.04</v>
      </c>
      <c r="N525" s="4">
        <f t="shared" si="34"/>
        <v>43.68</v>
      </c>
      <c r="O525" s="4" t="s">
        <v>3098</v>
      </c>
      <c r="P525">
        <f>VLOOKUP($G525,Parametre!$K$4:$L$9,2,FALSE)</f>
        <v>230</v>
      </c>
      <c r="Q525" s="4">
        <f t="shared" si="35"/>
        <v>1383.0994800000001</v>
      </c>
    </row>
    <row r="526" spans="1:17" x14ac:dyDescent="0.25">
      <c r="A526" t="s">
        <v>748</v>
      </c>
      <c r="B526" t="s">
        <v>202</v>
      </c>
      <c r="C526" t="s">
        <v>863</v>
      </c>
      <c r="D526" t="s">
        <v>864</v>
      </c>
      <c r="E526" s="1" t="s">
        <v>11</v>
      </c>
      <c r="F526" t="s">
        <v>3095</v>
      </c>
      <c r="G526" t="s">
        <v>3100</v>
      </c>
      <c r="H526" s="1" t="s">
        <v>23</v>
      </c>
      <c r="I526" s="1" t="s">
        <v>46</v>
      </c>
      <c r="J526" s="1">
        <f t="shared" si="32"/>
        <v>1</v>
      </c>
      <c r="K526" s="1">
        <f>VLOOKUP($A526,Parametre!$A$5:$G$29,MATCH($G526,Parametre!$B$4:$G$4,0)+1,FALSE)</f>
        <v>42</v>
      </c>
      <c r="L526" s="3">
        <f t="shared" si="33"/>
        <v>-41</v>
      </c>
      <c r="M526" s="4">
        <f>VLOOKUP($A526,Parametre!$A$5:$H$29,8,FALSE)</f>
        <v>1.04</v>
      </c>
      <c r="N526" s="4">
        <f t="shared" si="34"/>
        <v>29.12</v>
      </c>
      <c r="O526" s="4" t="s">
        <v>3098</v>
      </c>
      <c r="P526">
        <f>VLOOKUP($G526,Parametre!$K$4:$L$9,2,FALSE)</f>
        <v>230</v>
      </c>
      <c r="Q526" s="4">
        <f t="shared" si="35"/>
        <v>922.06632000000002</v>
      </c>
    </row>
    <row r="527" spans="1:17" x14ac:dyDescent="0.25">
      <c r="A527" t="s">
        <v>748</v>
      </c>
      <c r="B527" t="s">
        <v>865</v>
      </c>
      <c r="C527" t="s">
        <v>866</v>
      </c>
      <c r="D527" t="s">
        <v>867</v>
      </c>
      <c r="E527" s="1" t="s">
        <v>11</v>
      </c>
      <c r="F527" t="s">
        <v>3095</v>
      </c>
      <c r="G527" t="s">
        <v>3100</v>
      </c>
      <c r="H527" s="1" t="s">
        <v>23</v>
      </c>
      <c r="I527" s="1" t="s">
        <v>11</v>
      </c>
      <c r="J527" s="1">
        <f t="shared" si="32"/>
        <v>2</v>
      </c>
      <c r="K527" s="1">
        <f>VLOOKUP($A527,Parametre!$A$5:$G$29,MATCH($G527,Parametre!$B$4:$G$4,0)+1,FALSE)</f>
        <v>42</v>
      </c>
      <c r="L527" s="3">
        <f t="shared" si="33"/>
        <v>-40</v>
      </c>
      <c r="M527" s="4">
        <f>VLOOKUP($A527,Parametre!$A$5:$H$29,8,FALSE)</f>
        <v>1.04</v>
      </c>
      <c r="N527" s="4">
        <f t="shared" si="34"/>
        <v>58.24</v>
      </c>
      <c r="O527" s="4" t="s">
        <v>3098</v>
      </c>
      <c r="P527">
        <f>VLOOKUP($G527,Parametre!$K$4:$L$9,2,FALSE)</f>
        <v>230</v>
      </c>
      <c r="Q527" s="4">
        <f t="shared" si="35"/>
        <v>922.06632000000002</v>
      </c>
    </row>
    <row r="528" spans="1:17" x14ac:dyDescent="0.25">
      <c r="A528" t="s">
        <v>748</v>
      </c>
      <c r="B528" t="s">
        <v>865</v>
      </c>
      <c r="C528" t="s">
        <v>62</v>
      </c>
      <c r="D528" t="s">
        <v>63</v>
      </c>
      <c r="E528" s="1" t="s">
        <v>13</v>
      </c>
      <c r="F528" t="s">
        <v>3095</v>
      </c>
      <c r="G528" t="s">
        <v>3100</v>
      </c>
      <c r="H528" s="1" t="s">
        <v>46</v>
      </c>
      <c r="I528" s="1" t="s">
        <v>11</v>
      </c>
      <c r="J528" s="1">
        <f t="shared" si="32"/>
        <v>3</v>
      </c>
      <c r="K528" s="1">
        <f>VLOOKUP($A528,Parametre!$A$5:$G$29,MATCH($G528,Parametre!$B$4:$G$4,0)+1,FALSE)</f>
        <v>42</v>
      </c>
      <c r="L528" s="3">
        <f t="shared" si="33"/>
        <v>-39</v>
      </c>
      <c r="M528" s="4">
        <f>VLOOKUP($A528,Parametre!$A$5:$H$29,8,FALSE)</f>
        <v>1.04</v>
      </c>
      <c r="N528" s="4">
        <f t="shared" si="34"/>
        <v>131.04</v>
      </c>
      <c r="O528" s="4" t="s">
        <v>3098</v>
      </c>
      <c r="P528">
        <f>VLOOKUP($G528,Parametre!$K$4:$L$9,2,FALSE)</f>
        <v>230</v>
      </c>
      <c r="Q528" s="4">
        <f t="shared" si="35"/>
        <v>1383.0994800000001</v>
      </c>
    </row>
    <row r="529" spans="1:17" x14ac:dyDescent="0.25">
      <c r="A529" t="s">
        <v>748</v>
      </c>
      <c r="B529" t="s">
        <v>865</v>
      </c>
      <c r="C529" t="s">
        <v>64</v>
      </c>
      <c r="D529" t="s">
        <v>65</v>
      </c>
      <c r="E529" s="1" t="s">
        <v>11</v>
      </c>
      <c r="F529" t="s">
        <v>3095</v>
      </c>
      <c r="G529" t="s">
        <v>3100</v>
      </c>
      <c r="H529" s="1" t="s">
        <v>46</v>
      </c>
      <c r="I529" s="1" t="s">
        <v>23</v>
      </c>
      <c r="J529" s="1">
        <f t="shared" si="32"/>
        <v>1</v>
      </c>
      <c r="K529" s="1">
        <f>VLOOKUP($A529,Parametre!$A$5:$G$29,MATCH($G529,Parametre!$B$4:$G$4,0)+1,FALSE)</f>
        <v>42</v>
      </c>
      <c r="L529" s="3">
        <f t="shared" si="33"/>
        <v>-41</v>
      </c>
      <c r="M529" s="4">
        <f>VLOOKUP($A529,Parametre!$A$5:$H$29,8,FALSE)</f>
        <v>1.04</v>
      </c>
      <c r="N529" s="4">
        <f t="shared" si="34"/>
        <v>29.12</v>
      </c>
      <c r="O529" s="4" t="s">
        <v>3098</v>
      </c>
      <c r="P529">
        <f>VLOOKUP($G529,Parametre!$K$4:$L$9,2,FALSE)</f>
        <v>230</v>
      </c>
      <c r="Q529" s="4">
        <f t="shared" si="35"/>
        <v>922.06632000000002</v>
      </c>
    </row>
    <row r="530" spans="1:17" x14ac:dyDescent="0.25">
      <c r="A530" t="s">
        <v>748</v>
      </c>
      <c r="B530" t="s">
        <v>865</v>
      </c>
      <c r="C530" t="s">
        <v>66</v>
      </c>
      <c r="D530" t="s">
        <v>67</v>
      </c>
      <c r="E530" s="1" t="s">
        <v>13</v>
      </c>
      <c r="F530" t="s">
        <v>3095</v>
      </c>
      <c r="G530" t="s">
        <v>3100</v>
      </c>
      <c r="H530" s="1" t="s">
        <v>23</v>
      </c>
      <c r="I530" s="1" t="s">
        <v>13</v>
      </c>
      <c r="J530" s="1">
        <f t="shared" si="32"/>
        <v>3</v>
      </c>
      <c r="K530" s="1">
        <f>VLOOKUP($A530,Parametre!$A$5:$G$29,MATCH($G530,Parametre!$B$4:$G$4,0)+1,FALSE)</f>
        <v>42</v>
      </c>
      <c r="L530" s="3">
        <f t="shared" si="33"/>
        <v>-39</v>
      </c>
      <c r="M530" s="4">
        <f>VLOOKUP($A530,Parametre!$A$5:$H$29,8,FALSE)</f>
        <v>1.04</v>
      </c>
      <c r="N530" s="4">
        <f t="shared" si="34"/>
        <v>131.04</v>
      </c>
      <c r="O530" s="4" t="s">
        <v>3098</v>
      </c>
      <c r="P530">
        <f>VLOOKUP($G530,Parametre!$K$4:$L$9,2,FALSE)</f>
        <v>230</v>
      </c>
      <c r="Q530" s="4">
        <f t="shared" si="35"/>
        <v>1383.0994800000001</v>
      </c>
    </row>
    <row r="531" spans="1:17" x14ac:dyDescent="0.25">
      <c r="A531" t="s">
        <v>748</v>
      </c>
      <c r="B531" t="s">
        <v>865</v>
      </c>
      <c r="C531" t="s">
        <v>868</v>
      </c>
      <c r="D531" t="s">
        <v>725</v>
      </c>
      <c r="E531" s="1" t="s">
        <v>13</v>
      </c>
      <c r="F531" t="s">
        <v>3095</v>
      </c>
      <c r="G531" t="s">
        <v>3100</v>
      </c>
      <c r="H531" s="1" t="s">
        <v>46</v>
      </c>
      <c r="I531" s="1" t="s">
        <v>13</v>
      </c>
      <c r="J531" s="1">
        <f t="shared" si="32"/>
        <v>4</v>
      </c>
      <c r="K531" s="1">
        <f>VLOOKUP($A531,Parametre!$A$5:$G$29,MATCH($G531,Parametre!$B$4:$G$4,0)+1,FALSE)</f>
        <v>42</v>
      </c>
      <c r="L531" s="3">
        <f t="shared" si="33"/>
        <v>-38</v>
      </c>
      <c r="M531" s="4">
        <f>VLOOKUP($A531,Parametre!$A$5:$H$29,8,FALSE)</f>
        <v>1.04</v>
      </c>
      <c r="N531" s="4">
        <f t="shared" si="34"/>
        <v>174.72</v>
      </c>
      <c r="O531" s="4" t="s">
        <v>3098</v>
      </c>
      <c r="P531">
        <f>VLOOKUP($G531,Parametre!$K$4:$L$9,2,FALSE)</f>
        <v>230</v>
      </c>
      <c r="Q531" s="4">
        <f t="shared" si="35"/>
        <v>1383.0994800000001</v>
      </c>
    </row>
    <row r="532" spans="1:17" x14ac:dyDescent="0.25">
      <c r="A532" t="s">
        <v>748</v>
      </c>
      <c r="B532" t="s">
        <v>865</v>
      </c>
      <c r="C532" t="s">
        <v>78</v>
      </c>
      <c r="D532" t="s">
        <v>79</v>
      </c>
      <c r="E532" s="1" t="s">
        <v>11</v>
      </c>
      <c r="F532" t="s">
        <v>3095</v>
      </c>
      <c r="G532" t="s">
        <v>3100</v>
      </c>
      <c r="H532" s="1" t="s">
        <v>23</v>
      </c>
      <c r="I532" s="1" t="s">
        <v>46</v>
      </c>
      <c r="J532" s="1">
        <f t="shared" si="32"/>
        <v>1</v>
      </c>
      <c r="K532" s="1">
        <f>VLOOKUP($A532,Parametre!$A$5:$G$29,MATCH($G532,Parametre!$B$4:$G$4,0)+1,FALSE)</f>
        <v>42</v>
      </c>
      <c r="L532" s="3">
        <f t="shared" si="33"/>
        <v>-41</v>
      </c>
      <c r="M532" s="4">
        <f>VLOOKUP($A532,Parametre!$A$5:$H$29,8,FALSE)</f>
        <v>1.04</v>
      </c>
      <c r="N532" s="4">
        <f t="shared" si="34"/>
        <v>29.12</v>
      </c>
      <c r="O532" s="4" t="s">
        <v>3098</v>
      </c>
      <c r="P532">
        <f>VLOOKUP($G532,Parametre!$K$4:$L$9,2,FALSE)</f>
        <v>230</v>
      </c>
      <c r="Q532" s="4">
        <f t="shared" si="35"/>
        <v>922.06632000000002</v>
      </c>
    </row>
    <row r="533" spans="1:17" x14ac:dyDescent="0.25">
      <c r="A533" t="s">
        <v>748</v>
      </c>
      <c r="B533" t="s">
        <v>865</v>
      </c>
      <c r="C533" t="s">
        <v>869</v>
      </c>
      <c r="D533" t="s">
        <v>870</v>
      </c>
      <c r="E533" s="1" t="s">
        <v>11</v>
      </c>
      <c r="F533" t="s">
        <v>3095</v>
      </c>
      <c r="G533" t="s">
        <v>3100</v>
      </c>
      <c r="H533" s="1" t="s">
        <v>23</v>
      </c>
      <c r="I533" s="1" t="s">
        <v>13</v>
      </c>
      <c r="J533" s="1">
        <f t="shared" si="32"/>
        <v>3</v>
      </c>
      <c r="K533" s="1">
        <f>VLOOKUP($A533,Parametre!$A$5:$G$29,MATCH($G533,Parametre!$B$4:$G$4,0)+1,FALSE)</f>
        <v>42</v>
      </c>
      <c r="L533" s="3">
        <f t="shared" si="33"/>
        <v>-39</v>
      </c>
      <c r="M533" s="4">
        <f>VLOOKUP($A533,Parametre!$A$5:$H$29,8,FALSE)</f>
        <v>1.04</v>
      </c>
      <c r="N533" s="4">
        <f t="shared" si="34"/>
        <v>87.36</v>
      </c>
      <c r="O533" s="4" t="s">
        <v>3098</v>
      </c>
      <c r="P533">
        <f>VLOOKUP($G533,Parametre!$K$4:$L$9,2,FALSE)</f>
        <v>230</v>
      </c>
      <c r="Q533" s="4">
        <f t="shared" si="35"/>
        <v>922.06632000000002</v>
      </c>
    </row>
    <row r="534" spans="1:17" x14ac:dyDescent="0.25">
      <c r="A534" t="s">
        <v>748</v>
      </c>
      <c r="B534" t="s">
        <v>865</v>
      </c>
      <c r="C534" t="s">
        <v>871</v>
      </c>
      <c r="D534" t="s">
        <v>872</v>
      </c>
      <c r="E534" s="1" t="s">
        <v>13</v>
      </c>
      <c r="F534" t="s">
        <v>3095</v>
      </c>
      <c r="G534" t="s">
        <v>3100</v>
      </c>
      <c r="H534" s="1" t="s">
        <v>46</v>
      </c>
      <c r="I534" s="1" t="s">
        <v>46</v>
      </c>
      <c r="J534" s="1">
        <f t="shared" si="32"/>
        <v>2</v>
      </c>
      <c r="K534" s="1">
        <f>VLOOKUP($A534,Parametre!$A$5:$G$29,MATCH($G534,Parametre!$B$4:$G$4,0)+1,FALSE)</f>
        <v>42</v>
      </c>
      <c r="L534" s="3">
        <f t="shared" si="33"/>
        <v>-40</v>
      </c>
      <c r="M534" s="4">
        <f>VLOOKUP($A534,Parametre!$A$5:$H$29,8,FALSE)</f>
        <v>1.04</v>
      </c>
      <c r="N534" s="4">
        <f t="shared" si="34"/>
        <v>87.36</v>
      </c>
      <c r="O534" s="4" t="s">
        <v>3098</v>
      </c>
      <c r="P534">
        <f>VLOOKUP($G534,Parametre!$K$4:$L$9,2,FALSE)</f>
        <v>230</v>
      </c>
      <c r="Q534" s="4">
        <f t="shared" si="35"/>
        <v>1383.0994800000001</v>
      </c>
    </row>
    <row r="535" spans="1:17" x14ac:dyDescent="0.25">
      <c r="A535" t="s">
        <v>748</v>
      </c>
      <c r="B535" t="s">
        <v>865</v>
      </c>
      <c r="C535" t="s">
        <v>86</v>
      </c>
      <c r="D535" t="s">
        <v>87</v>
      </c>
      <c r="E535" s="1" t="s">
        <v>13</v>
      </c>
      <c r="F535" t="s">
        <v>3095</v>
      </c>
      <c r="G535" t="s">
        <v>3100</v>
      </c>
      <c r="H535" s="1" t="s">
        <v>23</v>
      </c>
      <c r="I535" s="1" t="s">
        <v>46</v>
      </c>
      <c r="J535" s="1">
        <f t="shared" si="32"/>
        <v>1</v>
      </c>
      <c r="K535" s="1">
        <f>VLOOKUP($A535,Parametre!$A$5:$G$29,MATCH($G535,Parametre!$B$4:$G$4,0)+1,FALSE)</f>
        <v>42</v>
      </c>
      <c r="L535" s="3">
        <f t="shared" si="33"/>
        <v>-41</v>
      </c>
      <c r="M535" s="4">
        <f>VLOOKUP($A535,Parametre!$A$5:$H$29,8,FALSE)</f>
        <v>1.04</v>
      </c>
      <c r="N535" s="4">
        <f t="shared" si="34"/>
        <v>43.68</v>
      </c>
      <c r="O535" s="4" t="s">
        <v>3098</v>
      </c>
      <c r="P535">
        <f>VLOOKUP($G535,Parametre!$K$4:$L$9,2,FALSE)</f>
        <v>230</v>
      </c>
      <c r="Q535" s="4">
        <f t="shared" si="35"/>
        <v>1383.0994800000001</v>
      </c>
    </row>
    <row r="536" spans="1:17" x14ac:dyDescent="0.25">
      <c r="A536" t="s">
        <v>873</v>
      </c>
      <c r="B536" t="s">
        <v>874</v>
      </c>
      <c r="C536" t="s">
        <v>875</v>
      </c>
      <c r="D536" t="s">
        <v>876</v>
      </c>
      <c r="E536" s="1" t="s">
        <v>6</v>
      </c>
      <c r="F536" t="s">
        <v>3095</v>
      </c>
      <c r="G536" t="s">
        <v>3100</v>
      </c>
      <c r="H536" s="1" t="s">
        <v>877</v>
      </c>
      <c r="I536" s="1" t="s">
        <v>46</v>
      </c>
      <c r="J536" s="1">
        <f t="shared" si="32"/>
        <v>96</v>
      </c>
      <c r="K536" s="1">
        <f>VLOOKUP($A536,Parametre!$A$5:$G$29,MATCH($G536,Parametre!$B$4:$G$4,0)+1,FALSE)</f>
        <v>30</v>
      </c>
      <c r="L536" s="3">
        <f t="shared" si="33"/>
        <v>66</v>
      </c>
      <c r="M536" s="4">
        <f>VLOOKUP($A536,Parametre!$A$5:$H$29,8,FALSE)</f>
        <v>1.4400000000000019</v>
      </c>
      <c r="N536" s="4">
        <f t="shared" si="34"/>
        <v>7741.4400000000105</v>
      </c>
      <c r="O536" s="4" t="s">
        <v>3098</v>
      </c>
      <c r="P536">
        <f>VLOOKUP($G536,Parametre!$K$4:$L$9,2,FALSE)</f>
        <v>230</v>
      </c>
      <c r="Q536" s="4">
        <f t="shared" si="35"/>
        <v>1844.13264</v>
      </c>
    </row>
    <row r="537" spans="1:17" x14ac:dyDescent="0.25">
      <c r="A537" t="s">
        <v>878</v>
      </c>
      <c r="B537" t="s">
        <v>780</v>
      </c>
      <c r="C537" t="s">
        <v>781</v>
      </c>
      <c r="D537" t="s">
        <v>782</v>
      </c>
      <c r="E537" s="1" t="s">
        <v>6</v>
      </c>
      <c r="F537" t="s">
        <v>3095</v>
      </c>
      <c r="G537" t="s">
        <v>3100</v>
      </c>
      <c r="H537" s="1" t="s">
        <v>37</v>
      </c>
      <c r="I537" s="1" t="s">
        <v>16</v>
      </c>
      <c r="J537" s="1">
        <f t="shared" si="32"/>
        <v>19</v>
      </c>
      <c r="K537" s="1">
        <f>VLOOKUP($A537,Parametre!$A$5:$G$29,MATCH($G537,Parametre!$B$4:$G$4,0)+1,FALSE)</f>
        <v>42</v>
      </c>
      <c r="L537" s="3">
        <f t="shared" si="33"/>
        <v>-23</v>
      </c>
      <c r="M537" s="4">
        <f>VLOOKUP($A537,Parametre!$A$5:$H$29,8,FALSE)</f>
        <v>1.0399999999999998</v>
      </c>
      <c r="N537" s="4">
        <f t="shared" si="34"/>
        <v>1106.5599999999997</v>
      </c>
      <c r="O537" s="4" t="s">
        <v>3098</v>
      </c>
      <c r="P537">
        <f>VLOOKUP($G537,Parametre!$K$4:$L$9,2,FALSE)</f>
        <v>230</v>
      </c>
      <c r="Q537" s="4">
        <f t="shared" si="35"/>
        <v>1844.13264</v>
      </c>
    </row>
    <row r="538" spans="1:17" x14ac:dyDescent="0.25">
      <c r="A538" t="s">
        <v>878</v>
      </c>
      <c r="B538" t="s">
        <v>780</v>
      </c>
      <c r="C538" t="s">
        <v>783</v>
      </c>
      <c r="D538" t="s">
        <v>784</v>
      </c>
      <c r="E538" s="1" t="s">
        <v>6</v>
      </c>
      <c r="F538" t="s">
        <v>3095</v>
      </c>
      <c r="G538" t="s">
        <v>3100</v>
      </c>
      <c r="H538" s="1" t="s">
        <v>13</v>
      </c>
      <c r="I538" s="1" t="s">
        <v>32</v>
      </c>
      <c r="J538" s="1">
        <f t="shared" si="32"/>
        <v>11</v>
      </c>
      <c r="K538" s="1">
        <f>VLOOKUP($A538,Parametre!$A$5:$G$29,MATCH($G538,Parametre!$B$4:$G$4,0)+1,FALSE)</f>
        <v>42</v>
      </c>
      <c r="L538" s="3">
        <f t="shared" si="33"/>
        <v>-31</v>
      </c>
      <c r="M538" s="4">
        <f>VLOOKUP($A538,Parametre!$A$5:$H$29,8,FALSE)</f>
        <v>1.0399999999999998</v>
      </c>
      <c r="N538" s="4">
        <f t="shared" si="34"/>
        <v>640.63999999999987</v>
      </c>
      <c r="O538" s="4" t="s">
        <v>3098</v>
      </c>
      <c r="P538">
        <f>VLOOKUP($G538,Parametre!$K$4:$L$9,2,FALSE)</f>
        <v>230</v>
      </c>
      <c r="Q538" s="4">
        <f t="shared" si="35"/>
        <v>1844.13264</v>
      </c>
    </row>
    <row r="539" spans="1:17" x14ac:dyDescent="0.25">
      <c r="A539" t="s">
        <v>878</v>
      </c>
      <c r="B539" t="s">
        <v>780</v>
      </c>
      <c r="C539" t="s">
        <v>785</v>
      </c>
      <c r="D539" t="s">
        <v>786</v>
      </c>
      <c r="E539" s="1" t="s">
        <v>11</v>
      </c>
      <c r="F539" t="s">
        <v>3095</v>
      </c>
      <c r="G539" t="s">
        <v>3100</v>
      </c>
      <c r="H539" s="1" t="s">
        <v>6</v>
      </c>
      <c r="I539" s="1" t="s">
        <v>16</v>
      </c>
      <c r="J539" s="1">
        <f t="shared" si="32"/>
        <v>11</v>
      </c>
      <c r="K539" s="1">
        <f>VLOOKUP($A539,Parametre!$A$5:$G$29,MATCH($G539,Parametre!$B$4:$G$4,0)+1,FALSE)</f>
        <v>42</v>
      </c>
      <c r="L539" s="3">
        <f t="shared" si="33"/>
        <v>-31</v>
      </c>
      <c r="M539" s="4">
        <f>VLOOKUP($A539,Parametre!$A$5:$H$29,8,FALSE)</f>
        <v>1.0399999999999998</v>
      </c>
      <c r="N539" s="4">
        <f t="shared" si="34"/>
        <v>320.31999999999994</v>
      </c>
      <c r="O539" s="4" t="s">
        <v>3098</v>
      </c>
      <c r="P539">
        <f>VLOOKUP($G539,Parametre!$K$4:$L$9,2,FALSE)</f>
        <v>230</v>
      </c>
      <c r="Q539" s="4">
        <f t="shared" si="35"/>
        <v>922.06632000000002</v>
      </c>
    </row>
    <row r="540" spans="1:17" x14ac:dyDescent="0.25">
      <c r="A540" t="s">
        <v>878</v>
      </c>
      <c r="B540" t="s">
        <v>780</v>
      </c>
      <c r="C540" t="s">
        <v>791</v>
      </c>
      <c r="D540" t="s">
        <v>63</v>
      </c>
      <c r="E540" s="1" t="s">
        <v>6</v>
      </c>
      <c r="F540" t="s">
        <v>3095</v>
      </c>
      <c r="G540" t="s">
        <v>3100</v>
      </c>
      <c r="H540" s="1" t="s">
        <v>46</v>
      </c>
      <c r="I540" s="1" t="s">
        <v>13</v>
      </c>
      <c r="J540" s="1">
        <f t="shared" si="32"/>
        <v>4</v>
      </c>
      <c r="K540" s="1">
        <f>VLOOKUP($A540,Parametre!$A$5:$G$29,MATCH($G540,Parametre!$B$4:$G$4,0)+1,FALSE)</f>
        <v>42</v>
      </c>
      <c r="L540" s="3">
        <f t="shared" si="33"/>
        <v>-38</v>
      </c>
      <c r="M540" s="4">
        <f>VLOOKUP($A540,Parametre!$A$5:$H$29,8,FALSE)</f>
        <v>1.0399999999999998</v>
      </c>
      <c r="N540" s="4">
        <f t="shared" si="34"/>
        <v>232.95999999999995</v>
      </c>
      <c r="O540" s="4" t="s">
        <v>3098</v>
      </c>
      <c r="P540">
        <f>VLOOKUP($G540,Parametre!$K$4:$L$9,2,FALSE)</f>
        <v>230</v>
      </c>
      <c r="Q540" s="4">
        <f t="shared" si="35"/>
        <v>1844.13264</v>
      </c>
    </row>
    <row r="541" spans="1:17" x14ac:dyDescent="0.25">
      <c r="A541" t="s">
        <v>878</v>
      </c>
      <c r="B541" t="s">
        <v>780</v>
      </c>
      <c r="C541" t="s">
        <v>879</v>
      </c>
      <c r="D541" t="s">
        <v>880</v>
      </c>
      <c r="E541" s="1" t="s">
        <v>13</v>
      </c>
      <c r="F541" t="s">
        <v>3095</v>
      </c>
      <c r="G541" t="s">
        <v>3100</v>
      </c>
      <c r="H541" s="1" t="s">
        <v>11</v>
      </c>
      <c r="I541" s="1" t="s">
        <v>11</v>
      </c>
      <c r="J541" s="1">
        <f t="shared" si="32"/>
        <v>4</v>
      </c>
      <c r="K541" s="1">
        <f>VLOOKUP($A541,Parametre!$A$5:$G$29,MATCH($G541,Parametre!$B$4:$G$4,0)+1,FALSE)</f>
        <v>42</v>
      </c>
      <c r="L541" s="3">
        <f t="shared" si="33"/>
        <v>-38</v>
      </c>
      <c r="M541" s="4">
        <f>VLOOKUP($A541,Parametre!$A$5:$H$29,8,FALSE)</f>
        <v>1.0399999999999998</v>
      </c>
      <c r="N541" s="4">
        <f t="shared" si="34"/>
        <v>174.71999999999997</v>
      </c>
      <c r="O541" s="4" t="s">
        <v>3098</v>
      </c>
      <c r="P541">
        <f>VLOOKUP($G541,Parametre!$K$4:$L$9,2,FALSE)</f>
        <v>230</v>
      </c>
      <c r="Q541" s="4">
        <f t="shared" si="35"/>
        <v>1383.0994800000001</v>
      </c>
    </row>
    <row r="542" spans="1:17" x14ac:dyDescent="0.25">
      <c r="A542" t="s">
        <v>878</v>
      </c>
      <c r="B542" t="s">
        <v>780</v>
      </c>
      <c r="C542" t="s">
        <v>795</v>
      </c>
      <c r="D542" t="s">
        <v>796</v>
      </c>
      <c r="E542" s="1" t="s">
        <v>6</v>
      </c>
      <c r="F542" t="s">
        <v>3095</v>
      </c>
      <c r="G542" t="s">
        <v>3100</v>
      </c>
      <c r="H542" s="1" t="s">
        <v>16</v>
      </c>
      <c r="I542" s="1" t="s">
        <v>13</v>
      </c>
      <c r="J542" s="1">
        <f t="shared" si="32"/>
        <v>10</v>
      </c>
      <c r="K542" s="1">
        <f>VLOOKUP($A542,Parametre!$A$5:$G$29,MATCH($G542,Parametre!$B$4:$G$4,0)+1,FALSE)</f>
        <v>42</v>
      </c>
      <c r="L542" s="3">
        <f t="shared" si="33"/>
        <v>-32</v>
      </c>
      <c r="M542" s="4">
        <f>VLOOKUP($A542,Parametre!$A$5:$H$29,8,FALSE)</f>
        <v>1.0399999999999998</v>
      </c>
      <c r="N542" s="4">
        <f t="shared" si="34"/>
        <v>582.39999999999986</v>
      </c>
      <c r="O542" s="4" t="s">
        <v>3098</v>
      </c>
      <c r="P542">
        <f>VLOOKUP($G542,Parametre!$K$4:$L$9,2,FALSE)</f>
        <v>230</v>
      </c>
      <c r="Q542" s="4">
        <f t="shared" si="35"/>
        <v>1844.13264</v>
      </c>
    </row>
    <row r="543" spans="1:17" x14ac:dyDescent="0.25">
      <c r="A543" t="s">
        <v>878</v>
      </c>
      <c r="B543" t="s">
        <v>780</v>
      </c>
      <c r="C543" t="s">
        <v>797</v>
      </c>
      <c r="D543" t="s">
        <v>798</v>
      </c>
      <c r="E543" s="1" t="s">
        <v>6</v>
      </c>
      <c r="F543" t="s">
        <v>3095</v>
      </c>
      <c r="G543" t="s">
        <v>3100</v>
      </c>
      <c r="H543" s="1" t="s">
        <v>11</v>
      </c>
      <c r="I543" s="1" t="s">
        <v>8</v>
      </c>
      <c r="J543" s="1">
        <f t="shared" si="32"/>
        <v>7</v>
      </c>
      <c r="K543" s="1">
        <f>VLOOKUP($A543,Parametre!$A$5:$G$29,MATCH($G543,Parametre!$B$4:$G$4,0)+1,FALSE)</f>
        <v>42</v>
      </c>
      <c r="L543" s="3">
        <f t="shared" si="33"/>
        <v>-35</v>
      </c>
      <c r="M543" s="4">
        <f>VLOOKUP($A543,Parametre!$A$5:$H$29,8,FALSE)</f>
        <v>1.0399999999999998</v>
      </c>
      <c r="N543" s="4">
        <f t="shared" si="34"/>
        <v>407.67999999999995</v>
      </c>
      <c r="O543" s="4" t="s">
        <v>3098</v>
      </c>
      <c r="P543">
        <f>VLOOKUP($G543,Parametre!$K$4:$L$9,2,FALSE)</f>
        <v>230</v>
      </c>
      <c r="Q543" s="4">
        <f t="shared" si="35"/>
        <v>1844.13264</v>
      </c>
    </row>
    <row r="544" spans="1:17" x14ac:dyDescent="0.25">
      <c r="A544" t="s">
        <v>878</v>
      </c>
      <c r="B544" t="s">
        <v>780</v>
      </c>
      <c r="C544" t="s">
        <v>799</v>
      </c>
      <c r="D544" t="s">
        <v>800</v>
      </c>
      <c r="E544" s="1" t="s">
        <v>11</v>
      </c>
      <c r="F544" t="s">
        <v>3095</v>
      </c>
      <c r="G544" t="s">
        <v>3100</v>
      </c>
      <c r="H544" s="1" t="s">
        <v>11</v>
      </c>
      <c r="I544" s="1" t="s">
        <v>13</v>
      </c>
      <c r="J544" s="1">
        <f t="shared" si="32"/>
        <v>5</v>
      </c>
      <c r="K544" s="1">
        <f>VLOOKUP($A544,Parametre!$A$5:$G$29,MATCH($G544,Parametre!$B$4:$G$4,0)+1,FALSE)</f>
        <v>42</v>
      </c>
      <c r="L544" s="3">
        <f t="shared" si="33"/>
        <v>-37</v>
      </c>
      <c r="M544" s="4">
        <f>VLOOKUP($A544,Parametre!$A$5:$H$29,8,FALSE)</f>
        <v>1.0399999999999998</v>
      </c>
      <c r="N544" s="4">
        <f t="shared" si="34"/>
        <v>145.59999999999997</v>
      </c>
      <c r="O544" s="4" t="s">
        <v>3098</v>
      </c>
      <c r="P544">
        <f>VLOOKUP($G544,Parametre!$K$4:$L$9,2,FALSE)</f>
        <v>230</v>
      </c>
      <c r="Q544" s="4">
        <f t="shared" si="35"/>
        <v>922.06632000000002</v>
      </c>
    </row>
    <row r="545" spans="1:17" x14ac:dyDescent="0.25">
      <c r="A545" t="s">
        <v>878</v>
      </c>
      <c r="B545" t="s">
        <v>780</v>
      </c>
      <c r="C545" t="s">
        <v>881</v>
      </c>
      <c r="D545" t="s">
        <v>209</v>
      </c>
      <c r="E545" s="1" t="s">
        <v>13</v>
      </c>
      <c r="F545" t="s">
        <v>3095</v>
      </c>
      <c r="G545" t="s">
        <v>3100</v>
      </c>
      <c r="H545" s="1" t="s">
        <v>22</v>
      </c>
      <c r="I545" s="1" t="s">
        <v>11</v>
      </c>
      <c r="J545" s="1">
        <f t="shared" si="32"/>
        <v>8</v>
      </c>
      <c r="K545" s="1">
        <f>VLOOKUP($A545,Parametre!$A$5:$G$29,MATCH($G545,Parametre!$B$4:$G$4,0)+1,FALSE)</f>
        <v>42</v>
      </c>
      <c r="L545" s="3">
        <f t="shared" si="33"/>
        <v>-34</v>
      </c>
      <c r="M545" s="4">
        <f>VLOOKUP($A545,Parametre!$A$5:$H$29,8,FALSE)</f>
        <v>1.0399999999999998</v>
      </c>
      <c r="N545" s="4">
        <f t="shared" si="34"/>
        <v>349.43999999999994</v>
      </c>
      <c r="O545" s="4" t="s">
        <v>3098</v>
      </c>
      <c r="P545">
        <f>VLOOKUP($G545,Parametre!$K$4:$L$9,2,FALSE)</f>
        <v>230</v>
      </c>
      <c r="Q545" s="4">
        <f t="shared" si="35"/>
        <v>1383.0994800000001</v>
      </c>
    </row>
    <row r="546" spans="1:17" x14ac:dyDescent="0.25">
      <c r="A546" t="s">
        <v>878</v>
      </c>
      <c r="B546" t="s">
        <v>780</v>
      </c>
      <c r="C546" t="s">
        <v>807</v>
      </c>
      <c r="D546" t="s">
        <v>808</v>
      </c>
      <c r="E546" s="1" t="s">
        <v>11</v>
      </c>
      <c r="F546" t="s">
        <v>3095</v>
      </c>
      <c r="G546" t="s">
        <v>3100</v>
      </c>
      <c r="H546" s="1" t="s">
        <v>37</v>
      </c>
      <c r="I546" s="1" t="s">
        <v>16</v>
      </c>
      <c r="J546" s="1">
        <f t="shared" si="32"/>
        <v>19</v>
      </c>
      <c r="K546" s="1">
        <f>VLOOKUP($A546,Parametre!$A$5:$G$29,MATCH($G546,Parametre!$B$4:$G$4,0)+1,FALSE)</f>
        <v>42</v>
      </c>
      <c r="L546" s="3">
        <f t="shared" si="33"/>
        <v>-23</v>
      </c>
      <c r="M546" s="4">
        <f>VLOOKUP($A546,Parametre!$A$5:$H$29,8,FALSE)</f>
        <v>1.0399999999999998</v>
      </c>
      <c r="N546" s="4">
        <f t="shared" si="34"/>
        <v>553.27999999999986</v>
      </c>
      <c r="O546" s="4" t="s">
        <v>3098</v>
      </c>
      <c r="P546">
        <f>VLOOKUP($G546,Parametre!$K$4:$L$9,2,FALSE)</f>
        <v>230</v>
      </c>
      <c r="Q546" s="4">
        <f t="shared" si="35"/>
        <v>922.06632000000002</v>
      </c>
    </row>
    <row r="547" spans="1:17" x14ac:dyDescent="0.25">
      <c r="A547" t="s">
        <v>878</v>
      </c>
      <c r="B547" t="s">
        <v>882</v>
      </c>
      <c r="C547" t="s">
        <v>703</v>
      </c>
      <c r="D547" t="s">
        <v>704</v>
      </c>
      <c r="E547" s="1" t="s">
        <v>11</v>
      </c>
      <c r="F547" t="s">
        <v>3095</v>
      </c>
      <c r="G547" t="s">
        <v>3100</v>
      </c>
      <c r="H547" s="1" t="s">
        <v>11</v>
      </c>
      <c r="I547" s="1" t="s">
        <v>11</v>
      </c>
      <c r="J547" s="1">
        <f t="shared" si="32"/>
        <v>4</v>
      </c>
      <c r="K547" s="1">
        <f>VLOOKUP($A547,Parametre!$A$5:$G$29,MATCH($G547,Parametre!$B$4:$G$4,0)+1,FALSE)</f>
        <v>42</v>
      </c>
      <c r="L547" s="3">
        <f t="shared" si="33"/>
        <v>-38</v>
      </c>
      <c r="M547" s="4">
        <f>VLOOKUP($A547,Parametre!$A$5:$H$29,8,FALSE)</f>
        <v>1.0399999999999998</v>
      </c>
      <c r="N547" s="4">
        <f t="shared" si="34"/>
        <v>116.47999999999998</v>
      </c>
      <c r="O547" s="4" t="s">
        <v>3098</v>
      </c>
      <c r="P547">
        <f>VLOOKUP($G547,Parametre!$K$4:$L$9,2,FALSE)</f>
        <v>230</v>
      </c>
      <c r="Q547" s="4">
        <f t="shared" si="35"/>
        <v>922.06632000000002</v>
      </c>
    </row>
    <row r="548" spans="1:17" x14ac:dyDescent="0.25">
      <c r="A548" t="s">
        <v>878</v>
      </c>
      <c r="B548" t="s">
        <v>882</v>
      </c>
      <c r="C548" t="s">
        <v>883</v>
      </c>
      <c r="D548" t="s">
        <v>884</v>
      </c>
      <c r="E548" s="1" t="s">
        <v>11</v>
      </c>
      <c r="F548" t="s">
        <v>3095</v>
      </c>
      <c r="G548" t="s">
        <v>3100</v>
      </c>
      <c r="H548" s="1" t="s">
        <v>46</v>
      </c>
      <c r="I548" s="1" t="s">
        <v>23</v>
      </c>
      <c r="J548" s="1">
        <f t="shared" si="32"/>
        <v>1</v>
      </c>
      <c r="K548" s="1">
        <f>VLOOKUP($A548,Parametre!$A$5:$G$29,MATCH($G548,Parametre!$B$4:$G$4,0)+1,FALSE)</f>
        <v>42</v>
      </c>
      <c r="L548" s="3">
        <f t="shared" si="33"/>
        <v>-41</v>
      </c>
      <c r="M548" s="4">
        <f>VLOOKUP($A548,Parametre!$A$5:$H$29,8,FALSE)</f>
        <v>1.0399999999999998</v>
      </c>
      <c r="N548" s="4">
        <f t="shared" si="34"/>
        <v>29.119999999999994</v>
      </c>
      <c r="O548" s="4" t="s">
        <v>3098</v>
      </c>
      <c r="P548">
        <f>VLOOKUP($G548,Parametre!$K$4:$L$9,2,FALSE)</f>
        <v>230</v>
      </c>
      <c r="Q548" s="4">
        <f t="shared" si="35"/>
        <v>922.06632000000002</v>
      </c>
    </row>
    <row r="549" spans="1:17" x14ac:dyDescent="0.25">
      <c r="A549" t="s">
        <v>878</v>
      </c>
      <c r="B549" t="s">
        <v>882</v>
      </c>
      <c r="C549" t="s">
        <v>885</v>
      </c>
      <c r="D549" t="s">
        <v>886</v>
      </c>
      <c r="E549" s="1" t="s">
        <v>13</v>
      </c>
      <c r="F549" t="s">
        <v>3095</v>
      </c>
      <c r="G549" t="s">
        <v>3100</v>
      </c>
      <c r="H549" s="1" t="s">
        <v>46</v>
      </c>
      <c r="I549" s="1" t="s">
        <v>46</v>
      </c>
      <c r="J549" s="1">
        <f t="shared" si="32"/>
        <v>2</v>
      </c>
      <c r="K549" s="1">
        <f>VLOOKUP($A549,Parametre!$A$5:$G$29,MATCH($G549,Parametre!$B$4:$G$4,0)+1,FALSE)</f>
        <v>42</v>
      </c>
      <c r="L549" s="3">
        <f t="shared" si="33"/>
        <v>-40</v>
      </c>
      <c r="M549" s="4">
        <f>VLOOKUP($A549,Parametre!$A$5:$H$29,8,FALSE)</f>
        <v>1.0399999999999998</v>
      </c>
      <c r="N549" s="4">
        <f t="shared" si="34"/>
        <v>87.359999999999985</v>
      </c>
      <c r="O549" s="4" t="s">
        <v>3098</v>
      </c>
      <c r="P549">
        <f>VLOOKUP($G549,Parametre!$K$4:$L$9,2,FALSE)</f>
        <v>230</v>
      </c>
      <c r="Q549" s="4">
        <f t="shared" si="35"/>
        <v>1383.0994800000001</v>
      </c>
    </row>
    <row r="550" spans="1:17" x14ac:dyDescent="0.25">
      <c r="A550" t="s">
        <v>878</v>
      </c>
      <c r="B550" t="s">
        <v>882</v>
      </c>
      <c r="C550" t="s">
        <v>887</v>
      </c>
      <c r="D550" t="s">
        <v>888</v>
      </c>
      <c r="E550" s="1" t="s">
        <v>11</v>
      </c>
      <c r="F550" t="s">
        <v>3095</v>
      </c>
      <c r="G550" t="s">
        <v>3100</v>
      </c>
      <c r="H550" s="1" t="s">
        <v>23</v>
      </c>
      <c r="I550" s="1" t="s">
        <v>13</v>
      </c>
      <c r="J550" s="1">
        <f t="shared" si="32"/>
        <v>3</v>
      </c>
      <c r="K550" s="1">
        <f>VLOOKUP($A550,Parametre!$A$5:$G$29,MATCH($G550,Parametre!$B$4:$G$4,0)+1,FALSE)</f>
        <v>42</v>
      </c>
      <c r="L550" s="3">
        <f t="shared" si="33"/>
        <v>-39</v>
      </c>
      <c r="M550" s="4">
        <f>VLOOKUP($A550,Parametre!$A$5:$H$29,8,FALSE)</f>
        <v>1.0399999999999998</v>
      </c>
      <c r="N550" s="4">
        <f t="shared" si="34"/>
        <v>87.359999999999985</v>
      </c>
      <c r="O550" s="4" t="s">
        <v>3098</v>
      </c>
      <c r="P550">
        <f>VLOOKUP($G550,Parametre!$K$4:$L$9,2,FALSE)</f>
        <v>230</v>
      </c>
      <c r="Q550" s="4">
        <f t="shared" si="35"/>
        <v>922.06632000000002</v>
      </c>
    </row>
    <row r="551" spans="1:17" x14ac:dyDescent="0.25">
      <c r="A551" t="s">
        <v>878</v>
      </c>
      <c r="B551" t="s">
        <v>882</v>
      </c>
      <c r="C551" t="s">
        <v>727</v>
      </c>
      <c r="D551" t="s">
        <v>728</v>
      </c>
      <c r="E551" s="1" t="s">
        <v>13</v>
      </c>
      <c r="F551" t="s">
        <v>3095</v>
      </c>
      <c r="G551" t="s">
        <v>3100</v>
      </c>
      <c r="H551" s="1" t="s">
        <v>11</v>
      </c>
      <c r="I551" s="1" t="s">
        <v>23</v>
      </c>
      <c r="J551" s="1">
        <f t="shared" si="32"/>
        <v>2</v>
      </c>
      <c r="K551" s="1">
        <f>VLOOKUP($A551,Parametre!$A$5:$G$29,MATCH($G551,Parametre!$B$4:$G$4,0)+1,FALSE)</f>
        <v>42</v>
      </c>
      <c r="L551" s="3">
        <f t="shared" si="33"/>
        <v>-40</v>
      </c>
      <c r="M551" s="4">
        <f>VLOOKUP($A551,Parametre!$A$5:$H$29,8,FALSE)</f>
        <v>1.0399999999999998</v>
      </c>
      <c r="N551" s="4">
        <f t="shared" si="34"/>
        <v>87.359999999999985</v>
      </c>
      <c r="O551" s="4" t="s">
        <v>3098</v>
      </c>
      <c r="P551">
        <f>VLOOKUP($G551,Parametre!$K$4:$L$9,2,FALSE)</f>
        <v>230</v>
      </c>
      <c r="Q551" s="4">
        <f t="shared" si="35"/>
        <v>1383.0994800000001</v>
      </c>
    </row>
    <row r="552" spans="1:17" x14ac:dyDescent="0.25">
      <c r="A552" t="s">
        <v>878</v>
      </c>
      <c r="B552" t="s">
        <v>280</v>
      </c>
      <c r="C552" t="s">
        <v>281</v>
      </c>
      <c r="D552" t="s">
        <v>280</v>
      </c>
      <c r="E552" s="1" t="s">
        <v>13</v>
      </c>
      <c r="F552" t="s">
        <v>3095</v>
      </c>
      <c r="G552" t="s">
        <v>3100</v>
      </c>
      <c r="H552" s="1" t="s">
        <v>23</v>
      </c>
      <c r="I552" s="1" t="s">
        <v>46</v>
      </c>
      <c r="J552" s="1">
        <f t="shared" si="32"/>
        <v>1</v>
      </c>
      <c r="K552" s="1">
        <f>VLOOKUP($A552,Parametre!$A$5:$G$29,MATCH($G552,Parametre!$B$4:$G$4,0)+1,FALSE)</f>
        <v>42</v>
      </c>
      <c r="L552" s="3">
        <f t="shared" si="33"/>
        <v>-41</v>
      </c>
      <c r="M552" s="4">
        <f>VLOOKUP($A552,Parametre!$A$5:$H$29,8,FALSE)</f>
        <v>1.0399999999999998</v>
      </c>
      <c r="N552" s="4">
        <f t="shared" si="34"/>
        <v>43.679999999999993</v>
      </c>
      <c r="O552" s="4" t="s">
        <v>3098</v>
      </c>
      <c r="P552">
        <f>VLOOKUP($G552,Parametre!$K$4:$L$9,2,FALSE)</f>
        <v>230</v>
      </c>
      <c r="Q552" s="4">
        <f t="shared" si="35"/>
        <v>1383.0994800000001</v>
      </c>
    </row>
    <row r="553" spans="1:17" x14ac:dyDescent="0.25">
      <c r="A553" t="s">
        <v>878</v>
      </c>
      <c r="B553" t="s">
        <v>280</v>
      </c>
      <c r="C553" t="s">
        <v>722</v>
      </c>
      <c r="D553" t="s">
        <v>723</v>
      </c>
      <c r="E553" s="1" t="s">
        <v>13</v>
      </c>
      <c r="F553" t="s">
        <v>3095</v>
      </c>
      <c r="G553" t="s">
        <v>3100</v>
      </c>
      <c r="H553" s="1" t="s">
        <v>23</v>
      </c>
      <c r="I553" s="1" t="s">
        <v>46</v>
      </c>
      <c r="J553" s="1">
        <f t="shared" si="32"/>
        <v>1</v>
      </c>
      <c r="K553" s="1">
        <f>VLOOKUP($A553,Parametre!$A$5:$G$29,MATCH($G553,Parametre!$B$4:$G$4,0)+1,FALSE)</f>
        <v>42</v>
      </c>
      <c r="L553" s="3">
        <f t="shared" si="33"/>
        <v>-41</v>
      </c>
      <c r="M553" s="4">
        <f>VLOOKUP($A553,Parametre!$A$5:$H$29,8,FALSE)</f>
        <v>1.0399999999999998</v>
      </c>
      <c r="N553" s="4">
        <f t="shared" si="34"/>
        <v>43.679999999999993</v>
      </c>
      <c r="O553" s="4" t="s">
        <v>3098</v>
      </c>
      <c r="P553">
        <f>VLOOKUP($G553,Parametre!$K$4:$L$9,2,FALSE)</f>
        <v>230</v>
      </c>
      <c r="Q553" s="4">
        <f t="shared" si="35"/>
        <v>1383.0994800000001</v>
      </c>
    </row>
    <row r="554" spans="1:17" x14ac:dyDescent="0.25">
      <c r="A554" t="s">
        <v>878</v>
      </c>
      <c r="B554" t="s">
        <v>761</v>
      </c>
      <c r="C554" t="s">
        <v>830</v>
      </c>
      <c r="D554" t="s">
        <v>831</v>
      </c>
      <c r="E554" s="1" t="s">
        <v>11</v>
      </c>
      <c r="F554" t="s">
        <v>3095</v>
      </c>
      <c r="G554" t="s">
        <v>3100</v>
      </c>
      <c r="H554" s="1" t="s">
        <v>23</v>
      </c>
      <c r="I554" s="1" t="s">
        <v>8</v>
      </c>
      <c r="J554" s="1">
        <f t="shared" si="32"/>
        <v>5</v>
      </c>
      <c r="K554" s="1">
        <f>VLOOKUP($A554,Parametre!$A$5:$G$29,MATCH($G554,Parametre!$B$4:$G$4,0)+1,FALSE)</f>
        <v>42</v>
      </c>
      <c r="L554" s="3">
        <f t="shared" si="33"/>
        <v>-37</v>
      </c>
      <c r="M554" s="4">
        <f>VLOOKUP($A554,Parametre!$A$5:$H$29,8,FALSE)</f>
        <v>1.0399999999999998</v>
      </c>
      <c r="N554" s="4">
        <f t="shared" si="34"/>
        <v>145.59999999999997</v>
      </c>
      <c r="O554" s="4" t="s">
        <v>3098</v>
      </c>
      <c r="P554">
        <f>VLOOKUP($G554,Parametre!$K$4:$L$9,2,FALSE)</f>
        <v>230</v>
      </c>
      <c r="Q554" s="4">
        <f t="shared" si="35"/>
        <v>922.06632000000002</v>
      </c>
    </row>
    <row r="555" spans="1:17" x14ac:dyDescent="0.25">
      <c r="A555" t="s">
        <v>878</v>
      </c>
      <c r="B555" t="s">
        <v>761</v>
      </c>
      <c r="C555" t="s">
        <v>698</v>
      </c>
      <c r="D555" t="s">
        <v>699</v>
      </c>
      <c r="E555" s="1" t="s">
        <v>11</v>
      </c>
      <c r="F555" t="s">
        <v>3095</v>
      </c>
      <c r="G555" t="s">
        <v>3100</v>
      </c>
      <c r="H555" s="1" t="s">
        <v>13</v>
      </c>
      <c r="I555" s="1" t="s">
        <v>6</v>
      </c>
      <c r="J555" s="1">
        <f t="shared" si="32"/>
        <v>7</v>
      </c>
      <c r="K555" s="1">
        <f>VLOOKUP($A555,Parametre!$A$5:$G$29,MATCH($G555,Parametre!$B$4:$G$4,0)+1,FALSE)</f>
        <v>42</v>
      </c>
      <c r="L555" s="3">
        <f t="shared" si="33"/>
        <v>-35</v>
      </c>
      <c r="M555" s="4">
        <f>VLOOKUP($A555,Parametre!$A$5:$H$29,8,FALSE)</f>
        <v>1.0399999999999998</v>
      </c>
      <c r="N555" s="4">
        <f t="shared" si="34"/>
        <v>203.83999999999997</v>
      </c>
      <c r="O555" s="4" t="s">
        <v>3098</v>
      </c>
      <c r="P555">
        <f>VLOOKUP($G555,Parametre!$K$4:$L$9,2,FALSE)</f>
        <v>230</v>
      </c>
      <c r="Q555" s="4">
        <f t="shared" si="35"/>
        <v>922.06632000000002</v>
      </c>
    </row>
    <row r="556" spans="1:17" x14ac:dyDescent="0.25">
      <c r="A556" t="s">
        <v>878</v>
      </c>
      <c r="B556" t="s">
        <v>761</v>
      </c>
      <c r="C556" t="s">
        <v>834</v>
      </c>
      <c r="D556" t="s">
        <v>121</v>
      </c>
      <c r="E556" s="1" t="s">
        <v>6</v>
      </c>
      <c r="F556" t="s">
        <v>3095</v>
      </c>
      <c r="G556" t="s">
        <v>3100</v>
      </c>
      <c r="H556" s="1" t="s">
        <v>301</v>
      </c>
      <c r="I556" s="1" t="s">
        <v>416</v>
      </c>
      <c r="J556" s="1">
        <f t="shared" si="32"/>
        <v>70</v>
      </c>
      <c r="K556" s="1">
        <f>VLOOKUP($A556,Parametre!$A$5:$G$29,MATCH($G556,Parametre!$B$4:$G$4,0)+1,FALSE)</f>
        <v>42</v>
      </c>
      <c r="L556" s="3">
        <f t="shared" si="33"/>
        <v>28</v>
      </c>
      <c r="M556" s="4">
        <f>VLOOKUP($A556,Parametre!$A$5:$H$29,8,FALSE)</f>
        <v>1.0399999999999998</v>
      </c>
      <c r="N556" s="4">
        <f t="shared" si="34"/>
        <v>4076.7999999999993</v>
      </c>
      <c r="O556" s="4" t="s">
        <v>3098</v>
      </c>
      <c r="P556">
        <f>VLOOKUP($G556,Parametre!$K$4:$L$9,2,FALSE)</f>
        <v>230</v>
      </c>
      <c r="Q556" s="4">
        <f t="shared" si="35"/>
        <v>1844.13264</v>
      </c>
    </row>
    <row r="557" spans="1:17" x14ac:dyDescent="0.25">
      <c r="A557" t="s">
        <v>878</v>
      </c>
      <c r="B557" t="s">
        <v>761</v>
      </c>
      <c r="C557" t="s">
        <v>837</v>
      </c>
      <c r="D557" t="s">
        <v>838</v>
      </c>
      <c r="E557" s="1" t="s">
        <v>6</v>
      </c>
      <c r="F557" t="s">
        <v>3095</v>
      </c>
      <c r="G557" t="s">
        <v>3100</v>
      </c>
      <c r="H557" s="1" t="s">
        <v>317</v>
      </c>
      <c r="I557" s="1" t="s">
        <v>317</v>
      </c>
      <c r="J557" s="1">
        <f t="shared" si="32"/>
        <v>32</v>
      </c>
      <c r="K557" s="1">
        <f>VLOOKUP($A557,Parametre!$A$5:$G$29,MATCH($G557,Parametre!$B$4:$G$4,0)+1,FALSE)</f>
        <v>42</v>
      </c>
      <c r="L557" s="3">
        <f t="shared" si="33"/>
        <v>-10</v>
      </c>
      <c r="M557" s="4">
        <f>VLOOKUP($A557,Parametre!$A$5:$H$29,8,FALSE)</f>
        <v>1.0399999999999998</v>
      </c>
      <c r="N557" s="4">
        <f t="shared" si="34"/>
        <v>1863.6799999999996</v>
      </c>
      <c r="O557" s="4" t="s">
        <v>3098</v>
      </c>
      <c r="P557">
        <f>VLOOKUP($G557,Parametre!$K$4:$L$9,2,FALSE)</f>
        <v>230</v>
      </c>
      <c r="Q557" s="4">
        <f t="shared" si="35"/>
        <v>1844.13264</v>
      </c>
    </row>
    <row r="558" spans="1:17" x14ac:dyDescent="0.25">
      <c r="A558" t="s">
        <v>878</v>
      </c>
      <c r="B558" t="s">
        <v>761</v>
      </c>
      <c r="C558" t="s">
        <v>64</v>
      </c>
      <c r="D558" t="s">
        <v>65</v>
      </c>
      <c r="E558" s="1" t="s">
        <v>11</v>
      </c>
      <c r="F558" t="s">
        <v>3095</v>
      </c>
      <c r="G558" t="s">
        <v>3100</v>
      </c>
      <c r="H558" s="1" t="s">
        <v>19</v>
      </c>
      <c r="I558" s="1" t="s">
        <v>19</v>
      </c>
      <c r="J558" s="1">
        <f t="shared" si="32"/>
        <v>22</v>
      </c>
      <c r="K558" s="1">
        <f>VLOOKUP($A558,Parametre!$A$5:$G$29,MATCH($G558,Parametre!$B$4:$G$4,0)+1,FALSE)</f>
        <v>42</v>
      </c>
      <c r="L558" s="3">
        <f t="shared" si="33"/>
        <v>-20</v>
      </c>
      <c r="M558" s="4">
        <f>VLOOKUP($A558,Parametre!$A$5:$H$29,8,FALSE)</f>
        <v>1.0399999999999998</v>
      </c>
      <c r="N558" s="4">
        <f t="shared" si="34"/>
        <v>640.63999999999987</v>
      </c>
      <c r="O558" s="4" t="s">
        <v>3098</v>
      </c>
      <c r="P558">
        <f>VLOOKUP($G558,Parametre!$K$4:$L$9,2,FALSE)</f>
        <v>230</v>
      </c>
      <c r="Q558" s="4">
        <f t="shared" si="35"/>
        <v>922.06632000000002</v>
      </c>
    </row>
    <row r="559" spans="1:17" x14ac:dyDescent="0.25">
      <c r="A559" t="s">
        <v>878</v>
      </c>
      <c r="B559" t="s">
        <v>761</v>
      </c>
      <c r="C559" t="s">
        <v>839</v>
      </c>
      <c r="D559" t="s">
        <v>840</v>
      </c>
      <c r="E559" s="1" t="s">
        <v>13</v>
      </c>
      <c r="F559" t="s">
        <v>3095</v>
      </c>
      <c r="G559" t="s">
        <v>3100</v>
      </c>
      <c r="H559" s="1" t="s">
        <v>22</v>
      </c>
      <c r="I559" s="1" t="s">
        <v>8</v>
      </c>
      <c r="J559" s="1">
        <f t="shared" si="32"/>
        <v>11</v>
      </c>
      <c r="K559" s="1">
        <f>VLOOKUP($A559,Parametre!$A$5:$G$29,MATCH($G559,Parametre!$B$4:$G$4,0)+1,FALSE)</f>
        <v>42</v>
      </c>
      <c r="L559" s="3">
        <f t="shared" si="33"/>
        <v>-31</v>
      </c>
      <c r="M559" s="4">
        <f>VLOOKUP($A559,Parametre!$A$5:$H$29,8,FALSE)</f>
        <v>1.0399999999999998</v>
      </c>
      <c r="N559" s="4">
        <f t="shared" si="34"/>
        <v>480.4799999999999</v>
      </c>
      <c r="O559" s="4" t="s">
        <v>3098</v>
      </c>
      <c r="P559">
        <f>VLOOKUP($G559,Parametre!$K$4:$L$9,2,FALSE)</f>
        <v>230</v>
      </c>
      <c r="Q559" s="4">
        <f t="shared" si="35"/>
        <v>1383.0994800000001</v>
      </c>
    </row>
    <row r="560" spans="1:17" x14ac:dyDescent="0.25">
      <c r="A560" t="s">
        <v>878</v>
      </c>
      <c r="B560" t="s">
        <v>761</v>
      </c>
      <c r="C560" t="s">
        <v>889</v>
      </c>
      <c r="D560" t="s">
        <v>890</v>
      </c>
      <c r="E560" s="1" t="s">
        <v>13</v>
      </c>
      <c r="F560" t="s">
        <v>3095</v>
      </c>
      <c r="G560" t="s">
        <v>3100</v>
      </c>
      <c r="H560" s="1" t="s">
        <v>12</v>
      </c>
      <c r="I560" s="1" t="s">
        <v>46</v>
      </c>
      <c r="J560" s="1">
        <f t="shared" si="32"/>
        <v>10</v>
      </c>
      <c r="K560" s="1">
        <f>VLOOKUP($A560,Parametre!$A$5:$G$29,MATCH($G560,Parametre!$B$4:$G$4,0)+1,FALSE)</f>
        <v>42</v>
      </c>
      <c r="L560" s="3">
        <f t="shared" si="33"/>
        <v>-32</v>
      </c>
      <c r="M560" s="4">
        <f>VLOOKUP($A560,Parametre!$A$5:$H$29,8,FALSE)</f>
        <v>1.0399999999999998</v>
      </c>
      <c r="N560" s="4">
        <f t="shared" si="34"/>
        <v>436.7999999999999</v>
      </c>
      <c r="O560" s="4" t="s">
        <v>3098</v>
      </c>
      <c r="P560">
        <f>VLOOKUP($G560,Parametre!$K$4:$L$9,2,FALSE)</f>
        <v>230</v>
      </c>
      <c r="Q560" s="4">
        <f t="shared" si="35"/>
        <v>1383.0994800000001</v>
      </c>
    </row>
    <row r="561" spans="1:17" x14ac:dyDescent="0.25">
      <c r="A561" t="s">
        <v>878</v>
      </c>
      <c r="B561" t="s">
        <v>761</v>
      </c>
      <c r="C561" t="s">
        <v>792</v>
      </c>
      <c r="D561" t="s">
        <v>131</v>
      </c>
      <c r="E561" s="1" t="s">
        <v>6</v>
      </c>
      <c r="F561" t="s">
        <v>3095</v>
      </c>
      <c r="G561" t="s">
        <v>3100</v>
      </c>
      <c r="H561" s="1" t="s">
        <v>891</v>
      </c>
      <c r="I561" s="1" t="s">
        <v>892</v>
      </c>
      <c r="J561" s="1">
        <f t="shared" si="32"/>
        <v>120</v>
      </c>
      <c r="K561" s="1">
        <f>VLOOKUP($A561,Parametre!$A$5:$G$29,MATCH($G561,Parametre!$B$4:$G$4,0)+1,FALSE)</f>
        <v>42</v>
      </c>
      <c r="L561" s="3">
        <f t="shared" si="33"/>
        <v>78</v>
      </c>
      <c r="M561" s="4">
        <f>VLOOKUP($A561,Parametre!$A$5:$H$29,8,FALSE)</f>
        <v>1.0399999999999998</v>
      </c>
      <c r="N561" s="4">
        <f t="shared" si="34"/>
        <v>6988.7999999999984</v>
      </c>
      <c r="O561" s="4" t="s">
        <v>3098</v>
      </c>
      <c r="P561">
        <f>VLOOKUP($G561,Parametre!$K$4:$L$9,2,FALSE)</f>
        <v>230</v>
      </c>
      <c r="Q561" s="4">
        <f t="shared" si="35"/>
        <v>1844.13264</v>
      </c>
    </row>
    <row r="562" spans="1:17" x14ac:dyDescent="0.25">
      <c r="A562" t="s">
        <v>878</v>
      </c>
      <c r="B562" t="s">
        <v>761</v>
      </c>
      <c r="C562" t="s">
        <v>893</v>
      </c>
      <c r="D562" t="s">
        <v>280</v>
      </c>
      <c r="E562" s="1" t="s">
        <v>13</v>
      </c>
      <c r="F562" t="s">
        <v>3095</v>
      </c>
      <c r="G562" t="s">
        <v>3100</v>
      </c>
      <c r="H562" s="1" t="s">
        <v>13</v>
      </c>
      <c r="I562" s="1" t="s">
        <v>8</v>
      </c>
      <c r="J562" s="1">
        <f t="shared" si="32"/>
        <v>8</v>
      </c>
      <c r="K562" s="1">
        <f>VLOOKUP($A562,Parametre!$A$5:$G$29,MATCH($G562,Parametre!$B$4:$G$4,0)+1,FALSE)</f>
        <v>42</v>
      </c>
      <c r="L562" s="3">
        <f t="shared" si="33"/>
        <v>-34</v>
      </c>
      <c r="M562" s="4">
        <f>VLOOKUP($A562,Parametre!$A$5:$H$29,8,FALSE)</f>
        <v>1.0399999999999998</v>
      </c>
      <c r="N562" s="4">
        <f t="shared" si="34"/>
        <v>349.43999999999994</v>
      </c>
      <c r="O562" s="4" t="s">
        <v>3098</v>
      </c>
      <c r="P562">
        <f>VLOOKUP($G562,Parametre!$K$4:$L$9,2,FALSE)</f>
        <v>230</v>
      </c>
      <c r="Q562" s="4">
        <f t="shared" si="35"/>
        <v>1383.0994800000001</v>
      </c>
    </row>
    <row r="563" spans="1:17" x14ac:dyDescent="0.25">
      <c r="A563" t="s">
        <v>878</v>
      </c>
      <c r="B563" t="s">
        <v>761</v>
      </c>
      <c r="C563" t="s">
        <v>134</v>
      </c>
      <c r="D563" t="s">
        <v>135</v>
      </c>
      <c r="E563" s="1" t="s">
        <v>11</v>
      </c>
      <c r="F563" t="s">
        <v>3095</v>
      </c>
      <c r="G563" t="s">
        <v>3100</v>
      </c>
      <c r="H563" s="1" t="s">
        <v>894</v>
      </c>
      <c r="I563" s="1" t="s">
        <v>518</v>
      </c>
      <c r="J563" s="1">
        <f t="shared" si="32"/>
        <v>112</v>
      </c>
      <c r="K563" s="1">
        <f>VLOOKUP($A563,Parametre!$A$5:$G$29,MATCH($G563,Parametre!$B$4:$G$4,0)+1,FALSE)</f>
        <v>42</v>
      </c>
      <c r="L563" s="3">
        <f t="shared" si="33"/>
        <v>70</v>
      </c>
      <c r="M563" s="4">
        <f>VLOOKUP($A563,Parametre!$A$5:$H$29,8,FALSE)</f>
        <v>1.0399999999999998</v>
      </c>
      <c r="N563" s="4">
        <f t="shared" si="34"/>
        <v>3261.4399999999996</v>
      </c>
      <c r="O563" s="4" t="s">
        <v>3098</v>
      </c>
      <c r="P563">
        <f>VLOOKUP($G563,Parametre!$K$4:$L$9,2,FALSE)</f>
        <v>230</v>
      </c>
      <c r="Q563" s="4">
        <f t="shared" si="35"/>
        <v>922.06632000000002</v>
      </c>
    </row>
    <row r="564" spans="1:17" x14ac:dyDescent="0.25">
      <c r="A564" t="s">
        <v>878</v>
      </c>
      <c r="B564" t="s">
        <v>761</v>
      </c>
      <c r="C564" t="s">
        <v>895</v>
      </c>
      <c r="D564" t="s">
        <v>75</v>
      </c>
      <c r="E564" s="1" t="s">
        <v>11</v>
      </c>
      <c r="F564" t="s">
        <v>3095</v>
      </c>
      <c r="G564" t="s">
        <v>3100</v>
      </c>
      <c r="H564" s="1" t="s">
        <v>16</v>
      </c>
      <c r="I564" s="1" t="s">
        <v>22</v>
      </c>
      <c r="J564" s="1">
        <f t="shared" si="32"/>
        <v>13</v>
      </c>
      <c r="K564" s="1">
        <f>VLOOKUP($A564,Parametre!$A$5:$G$29,MATCH($G564,Parametre!$B$4:$G$4,0)+1,FALSE)</f>
        <v>42</v>
      </c>
      <c r="L564" s="3">
        <f t="shared" si="33"/>
        <v>-29</v>
      </c>
      <c r="M564" s="4">
        <f>VLOOKUP($A564,Parametre!$A$5:$H$29,8,FALSE)</f>
        <v>1.0399999999999998</v>
      </c>
      <c r="N564" s="4">
        <f t="shared" si="34"/>
        <v>378.55999999999995</v>
      </c>
      <c r="O564" s="4" t="s">
        <v>3098</v>
      </c>
      <c r="P564">
        <f>VLOOKUP($G564,Parametre!$K$4:$L$9,2,FALSE)</f>
        <v>230</v>
      </c>
      <c r="Q564" s="4">
        <f t="shared" si="35"/>
        <v>922.06632000000002</v>
      </c>
    </row>
    <row r="565" spans="1:17" x14ac:dyDescent="0.25">
      <c r="A565" t="s">
        <v>878</v>
      </c>
      <c r="B565" t="s">
        <v>761</v>
      </c>
      <c r="C565" t="s">
        <v>896</v>
      </c>
      <c r="D565" t="s">
        <v>283</v>
      </c>
      <c r="E565" s="1" t="s">
        <v>11</v>
      </c>
      <c r="F565" t="s">
        <v>3095</v>
      </c>
      <c r="G565" t="s">
        <v>3100</v>
      </c>
      <c r="H565" s="1" t="s">
        <v>22</v>
      </c>
      <c r="I565" s="1" t="s">
        <v>13</v>
      </c>
      <c r="J565" s="1">
        <f t="shared" si="32"/>
        <v>9</v>
      </c>
      <c r="K565" s="1">
        <f>VLOOKUP($A565,Parametre!$A$5:$G$29,MATCH($G565,Parametre!$B$4:$G$4,0)+1,FALSE)</f>
        <v>42</v>
      </c>
      <c r="L565" s="3">
        <f t="shared" si="33"/>
        <v>-33</v>
      </c>
      <c r="M565" s="4">
        <f>VLOOKUP($A565,Parametre!$A$5:$H$29,8,FALSE)</f>
        <v>1.0399999999999998</v>
      </c>
      <c r="N565" s="4">
        <f t="shared" si="34"/>
        <v>262.07999999999993</v>
      </c>
      <c r="O565" s="4" t="s">
        <v>3098</v>
      </c>
      <c r="P565">
        <f>VLOOKUP($G565,Parametre!$K$4:$L$9,2,FALSE)</f>
        <v>230</v>
      </c>
      <c r="Q565" s="4">
        <f t="shared" si="35"/>
        <v>922.06632000000002</v>
      </c>
    </row>
    <row r="566" spans="1:17" x14ac:dyDescent="0.25">
      <c r="A566" t="s">
        <v>878</v>
      </c>
      <c r="B566" t="s">
        <v>761</v>
      </c>
      <c r="C566" t="s">
        <v>276</v>
      </c>
      <c r="D566" t="s">
        <v>277</v>
      </c>
      <c r="E566" s="1" t="s">
        <v>13</v>
      </c>
      <c r="F566" t="s">
        <v>3095</v>
      </c>
      <c r="G566" t="s">
        <v>3100</v>
      </c>
      <c r="H566" s="1" t="s">
        <v>546</v>
      </c>
      <c r="I566" s="1" t="s">
        <v>344</v>
      </c>
      <c r="J566" s="1">
        <f t="shared" si="32"/>
        <v>60</v>
      </c>
      <c r="K566" s="1">
        <f>VLOOKUP($A566,Parametre!$A$5:$G$29,MATCH($G566,Parametre!$B$4:$G$4,0)+1,FALSE)</f>
        <v>42</v>
      </c>
      <c r="L566" s="3">
        <f t="shared" si="33"/>
        <v>18</v>
      </c>
      <c r="M566" s="4">
        <f>VLOOKUP($A566,Parametre!$A$5:$H$29,8,FALSE)</f>
        <v>1.0399999999999998</v>
      </c>
      <c r="N566" s="4">
        <f t="shared" si="34"/>
        <v>2620.7999999999997</v>
      </c>
      <c r="O566" s="4" t="s">
        <v>3098</v>
      </c>
      <c r="P566">
        <f>VLOOKUP($G566,Parametre!$K$4:$L$9,2,FALSE)</f>
        <v>230</v>
      </c>
      <c r="Q566" s="4">
        <f t="shared" si="35"/>
        <v>1383.0994800000001</v>
      </c>
    </row>
    <row r="567" spans="1:17" x14ac:dyDescent="0.25">
      <c r="A567" t="s">
        <v>878</v>
      </c>
      <c r="B567" t="s">
        <v>761</v>
      </c>
      <c r="C567" t="s">
        <v>897</v>
      </c>
      <c r="D567" t="s">
        <v>734</v>
      </c>
      <c r="E567" s="1" t="s">
        <v>13</v>
      </c>
      <c r="F567" t="s">
        <v>3095</v>
      </c>
      <c r="G567" t="s">
        <v>3100</v>
      </c>
      <c r="H567" s="1" t="s">
        <v>11</v>
      </c>
      <c r="I567" s="1" t="s">
        <v>22</v>
      </c>
      <c r="J567" s="1">
        <f t="shared" si="32"/>
        <v>8</v>
      </c>
      <c r="K567" s="1">
        <f>VLOOKUP($A567,Parametre!$A$5:$G$29,MATCH($G567,Parametre!$B$4:$G$4,0)+1,FALSE)</f>
        <v>42</v>
      </c>
      <c r="L567" s="3">
        <f t="shared" si="33"/>
        <v>-34</v>
      </c>
      <c r="M567" s="4">
        <f>VLOOKUP($A567,Parametre!$A$5:$H$29,8,FALSE)</f>
        <v>1.0399999999999998</v>
      </c>
      <c r="N567" s="4">
        <f t="shared" si="34"/>
        <v>349.43999999999994</v>
      </c>
      <c r="O567" s="4" t="s">
        <v>3098</v>
      </c>
      <c r="P567">
        <f>VLOOKUP($G567,Parametre!$K$4:$L$9,2,FALSE)</f>
        <v>230</v>
      </c>
      <c r="Q567" s="4">
        <f t="shared" si="35"/>
        <v>1383.0994800000001</v>
      </c>
    </row>
    <row r="568" spans="1:17" x14ac:dyDescent="0.25">
      <c r="A568" t="s">
        <v>878</v>
      </c>
      <c r="B568" t="s">
        <v>761</v>
      </c>
      <c r="C568" t="s">
        <v>146</v>
      </c>
      <c r="D568" t="s">
        <v>83</v>
      </c>
      <c r="E568" s="1" t="s">
        <v>11</v>
      </c>
      <c r="F568" t="s">
        <v>3095</v>
      </c>
      <c r="G568" t="s">
        <v>3100</v>
      </c>
      <c r="H568" s="1" t="s">
        <v>383</v>
      </c>
      <c r="I568" s="1" t="s">
        <v>32</v>
      </c>
      <c r="J568" s="1">
        <f t="shared" si="32"/>
        <v>23</v>
      </c>
      <c r="K568" s="1">
        <f>VLOOKUP($A568,Parametre!$A$5:$G$29,MATCH($G568,Parametre!$B$4:$G$4,0)+1,FALSE)</f>
        <v>42</v>
      </c>
      <c r="L568" s="3">
        <f t="shared" si="33"/>
        <v>-19</v>
      </c>
      <c r="M568" s="4">
        <f>VLOOKUP($A568,Parametre!$A$5:$H$29,8,FALSE)</f>
        <v>1.0399999999999998</v>
      </c>
      <c r="N568" s="4">
        <f t="shared" si="34"/>
        <v>669.75999999999988</v>
      </c>
      <c r="O568" s="4" t="s">
        <v>3098</v>
      </c>
      <c r="P568">
        <f>VLOOKUP($G568,Parametre!$K$4:$L$9,2,FALSE)</f>
        <v>230</v>
      </c>
      <c r="Q568" s="4">
        <f t="shared" si="35"/>
        <v>922.06632000000002</v>
      </c>
    </row>
    <row r="569" spans="1:17" x14ac:dyDescent="0.25">
      <c r="A569" t="s">
        <v>878</v>
      </c>
      <c r="B569" t="s">
        <v>761</v>
      </c>
      <c r="C569" t="s">
        <v>898</v>
      </c>
      <c r="D569" t="s">
        <v>899</v>
      </c>
      <c r="E569" s="1" t="s">
        <v>11</v>
      </c>
      <c r="F569" t="s">
        <v>3095</v>
      </c>
      <c r="G569" t="s">
        <v>3100</v>
      </c>
      <c r="H569" s="1" t="s">
        <v>6</v>
      </c>
      <c r="I569" s="1" t="s">
        <v>13</v>
      </c>
      <c r="J569" s="1">
        <f t="shared" si="32"/>
        <v>7</v>
      </c>
      <c r="K569" s="1">
        <f>VLOOKUP($A569,Parametre!$A$5:$G$29,MATCH($G569,Parametre!$B$4:$G$4,0)+1,FALSE)</f>
        <v>42</v>
      </c>
      <c r="L569" s="3">
        <f t="shared" si="33"/>
        <v>-35</v>
      </c>
      <c r="M569" s="4">
        <f>VLOOKUP($A569,Parametre!$A$5:$H$29,8,FALSE)</f>
        <v>1.0399999999999998</v>
      </c>
      <c r="N569" s="4">
        <f t="shared" si="34"/>
        <v>203.83999999999997</v>
      </c>
      <c r="O569" s="4" t="s">
        <v>3098</v>
      </c>
      <c r="P569">
        <f>VLOOKUP($G569,Parametre!$K$4:$L$9,2,FALSE)</f>
        <v>230</v>
      </c>
      <c r="Q569" s="4">
        <f t="shared" si="35"/>
        <v>922.06632000000002</v>
      </c>
    </row>
    <row r="570" spans="1:17" x14ac:dyDescent="0.25">
      <c r="A570" t="s">
        <v>878</v>
      </c>
      <c r="B570" t="s">
        <v>761</v>
      </c>
      <c r="C570" t="s">
        <v>900</v>
      </c>
      <c r="D570" t="s">
        <v>901</v>
      </c>
      <c r="E570" s="1" t="s">
        <v>13</v>
      </c>
      <c r="F570" t="s">
        <v>3095</v>
      </c>
      <c r="G570" t="s">
        <v>3100</v>
      </c>
      <c r="H570" s="1" t="s">
        <v>658</v>
      </c>
      <c r="I570" s="1" t="s">
        <v>43</v>
      </c>
      <c r="J570" s="1">
        <f t="shared" si="32"/>
        <v>58</v>
      </c>
      <c r="K570" s="1">
        <f>VLOOKUP($A570,Parametre!$A$5:$G$29,MATCH($G570,Parametre!$B$4:$G$4,0)+1,FALSE)</f>
        <v>42</v>
      </c>
      <c r="L570" s="3">
        <f t="shared" si="33"/>
        <v>16</v>
      </c>
      <c r="M570" s="4">
        <f>VLOOKUP($A570,Parametre!$A$5:$H$29,8,FALSE)</f>
        <v>1.0399999999999998</v>
      </c>
      <c r="N570" s="4">
        <f t="shared" si="34"/>
        <v>2533.4399999999996</v>
      </c>
      <c r="O570" s="4" t="s">
        <v>3098</v>
      </c>
      <c r="P570">
        <f>VLOOKUP($G570,Parametre!$K$4:$L$9,2,FALSE)</f>
        <v>230</v>
      </c>
      <c r="Q570" s="4">
        <f t="shared" si="35"/>
        <v>1383.0994800000001</v>
      </c>
    </row>
    <row r="571" spans="1:17" x14ac:dyDescent="0.25">
      <c r="A571" t="s">
        <v>878</v>
      </c>
      <c r="B571" t="s">
        <v>761</v>
      </c>
      <c r="C571" t="s">
        <v>86</v>
      </c>
      <c r="D571" t="s">
        <v>87</v>
      </c>
      <c r="E571" s="1" t="s">
        <v>13</v>
      </c>
      <c r="F571" t="s">
        <v>3095</v>
      </c>
      <c r="G571" t="s">
        <v>3100</v>
      </c>
      <c r="H571" s="1" t="s">
        <v>383</v>
      </c>
      <c r="I571" s="1" t="s">
        <v>37</v>
      </c>
      <c r="J571" s="1">
        <f t="shared" si="32"/>
        <v>27</v>
      </c>
      <c r="K571" s="1">
        <f>VLOOKUP($A571,Parametre!$A$5:$G$29,MATCH($G571,Parametre!$B$4:$G$4,0)+1,FALSE)</f>
        <v>42</v>
      </c>
      <c r="L571" s="3">
        <f t="shared" si="33"/>
        <v>-15</v>
      </c>
      <c r="M571" s="4">
        <f>VLOOKUP($A571,Parametre!$A$5:$H$29,8,FALSE)</f>
        <v>1.0399999999999998</v>
      </c>
      <c r="N571" s="4">
        <f t="shared" si="34"/>
        <v>1179.3599999999999</v>
      </c>
      <c r="O571" s="4" t="s">
        <v>3098</v>
      </c>
      <c r="P571">
        <f>VLOOKUP($G571,Parametre!$K$4:$L$9,2,FALSE)</f>
        <v>230</v>
      </c>
      <c r="Q571" s="4">
        <f t="shared" si="35"/>
        <v>1383.0994800000001</v>
      </c>
    </row>
    <row r="572" spans="1:17" x14ac:dyDescent="0.25">
      <c r="A572" t="s">
        <v>878</v>
      </c>
      <c r="B572" t="s">
        <v>117</v>
      </c>
      <c r="C572" t="s">
        <v>118</v>
      </c>
      <c r="D572" t="s">
        <v>119</v>
      </c>
      <c r="E572" s="1" t="s">
        <v>13</v>
      </c>
      <c r="F572" t="s">
        <v>3095</v>
      </c>
      <c r="G572" t="s">
        <v>3100</v>
      </c>
      <c r="H572" s="1" t="s">
        <v>392</v>
      </c>
      <c r="I572" s="1" t="s">
        <v>317</v>
      </c>
      <c r="J572" s="1">
        <f t="shared" si="32"/>
        <v>34</v>
      </c>
      <c r="K572" s="1">
        <f>VLOOKUP($A572,Parametre!$A$5:$G$29,MATCH($G572,Parametre!$B$4:$G$4,0)+1,FALSE)</f>
        <v>42</v>
      </c>
      <c r="L572" s="3">
        <f t="shared" si="33"/>
        <v>-8</v>
      </c>
      <c r="M572" s="4">
        <f>VLOOKUP($A572,Parametre!$A$5:$H$29,8,FALSE)</f>
        <v>1.0399999999999998</v>
      </c>
      <c r="N572" s="4">
        <f t="shared" si="34"/>
        <v>1485.1199999999997</v>
      </c>
      <c r="O572" s="4" t="s">
        <v>3098</v>
      </c>
      <c r="P572">
        <f>VLOOKUP($G572,Parametre!$K$4:$L$9,2,FALSE)</f>
        <v>230</v>
      </c>
      <c r="Q572" s="4">
        <f t="shared" si="35"/>
        <v>1383.0994800000001</v>
      </c>
    </row>
    <row r="573" spans="1:17" x14ac:dyDescent="0.25">
      <c r="A573" t="s">
        <v>878</v>
      </c>
      <c r="B573" t="s">
        <v>117</v>
      </c>
      <c r="C573" t="s">
        <v>120</v>
      </c>
      <c r="D573" t="s">
        <v>121</v>
      </c>
      <c r="E573" s="1" t="s">
        <v>22</v>
      </c>
      <c r="F573" t="s">
        <v>3095</v>
      </c>
      <c r="G573" t="s">
        <v>3100</v>
      </c>
      <c r="H573" s="1" t="s">
        <v>360</v>
      </c>
      <c r="I573" s="1" t="s">
        <v>658</v>
      </c>
      <c r="J573" s="1">
        <f t="shared" si="32"/>
        <v>64</v>
      </c>
      <c r="K573" s="1">
        <f>VLOOKUP($A573,Parametre!$A$5:$G$29,MATCH($G573,Parametre!$B$4:$G$4,0)+1,FALSE)</f>
        <v>42</v>
      </c>
      <c r="L573" s="3">
        <f t="shared" si="33"/>
        <v>22</v>
      </c>
      <c r="M573" s="4">
        <f>VLOOKUP($A573,Parametre!$A$5:$H$29,8,FALSE)</f>
        <v>1.0399999999999998</v>
      </c>
      <c r="N573" s="4">
        <f t="shared" si="34"/>
        <v>5591.0399999999991</v>
      </c>
      <c r="O573" s="4" t="s">
        <v>3098</v>
      </c>
      <c r="P573">
        <f>VLOOKUP($G573,Parametre!$K$4:$L$9,2,FALSE)</f>
        <v>230</v>
      </c>
      <c r="Q573" s="4">
        <f t="shared" si="35"/>
        <v>2766.1989600000002</v>
      </c>
    </row>
    <row r="574" spans="1:17" x14ac:dyDescent="0.25">
      <c r="A574" t="s">
        <v>878</v>
      </c>
      <c r="B574" t="s">
        <v>117</v>
      </c>
      <c r="C574" t="s">
        <v>126</v>
      </c>
      <c r="D574" t="s">
        <v>127</v>
      </c>
      <c r="E574" s="1" t="s">
        <v>13</v>
      </c>
      <c r="F574" t="s">
        <v>3095</v>
      </c>
      <c r="G574" t="s">
        <v>3100</v>
      </c>
      <c r="H574" s="1" t="s">
        <v>472</v>
      </c>
      <c r="I574" s="1" t="s">
        <v>199</v>
      </c>
      <c r="J574" s="1">
        <f t="shared" si="32"/>
        <v>33</v>
      </c>
      <c r="K574" s="1">
        <f>VLOOKUP($A574,Parametre!$A$5:$G$29,MATCH($G574,Parametre!$B$4:$G$4,0)+1,FALSE)</f>
        <v>42</v>
      </c>
      <c r="L574" s="3">
        <f t="shared" si="33"/>
        <v>-9</v>
      </c>
      <c r="M574" s="4">
        <f>VLOOKUP($A574,Parametre!$A$5:$H$29,8,FALSE)</f>
        <v>1.0399999999999998</v>
      </c>
      <c r="N574" s="4">
        <f t="shared" si="34"/>
        <v>1441.4399999999998</v>
      </c>
      <c r="O574" s="4" t="s">
        <v>3098</v>
      </c>
      <c r="P574">
        <f>VLOOKUP($G574,Parametre!$K$4:$L$9,2,FALSE)</f>
        <v>230</v>
      </c>
      <c r="Q574" s="4">
        <f t="shared" si="35"/>
        <v>1383.0994800000001</v>
      </c>
    </row>
    <row r="575" spans="1:17" x14ac:dyDescent="0.25">
      <c r="A575" t="s">
        <v>878</v>
      </c>
      <c r="B575" t="s">
        <v>117</v>
      </c>
      <c r="C575" t="s">
        <v>128</v>
      </c>
      <c r="D575" t="s">
        <v>129</v>
      </c>
      <c r="E575" s="1" t="s">
        <v>13</v>
      </c>
      <c r="F575" t="s">
        <v>3095</v>
      </c>
      <c r="G575" t="s">
        <v>3100</v>
      </c>
      <c r="H575" s="1" t="s">
        <v>12</v>
      </c>
      <c r="I575" s="1" t="s">
        <v>333</v>
      </c>
      <c r="J575" s="1">
        <f t="shared" si="32"/>
        <v>26</v>
      </c>
      <c r="K575" s="1">
        <f>VLOOKUP($A575,Parametre!$A$5:$G$29,MATCH($G575,Parametre!$B$4:$G$4,0)+1,FALSE)</f>
        <v>42</v>
      </c>
      <c r="L575" s="3">
        <f t="shared" si="33"/>
        <v>-16</v>
      </c>
      <c r="M575" s="4">
        <f>VLOOKUP($A575,Parametre!$A$5:$H$29,8,FALSE)</f>
        <v>1.0399999999999998</v>
      </c>
      <c r="N575" s="4">
        <f t="shared" si="34"/>
        <v>1135.6799999999998</v>
      </c>
      <c r="O575" s="4" t="s">
        <v>3098</v>
      </c>
      <c r="P575">
        <f>VLOOKUP($G575,Parametre!$K$4:$L$9,2,FALSE)</f>
        <v>230</v>
      </c>
      <c r="Q575" s="4">
        <f t="shared" si="35"/>
        <v>1383.0994800000001</v>
      </c>
    </row>
    <row r="576" spans="1:17" x14ac:dyDescent="0.25">
      <c r="A576" t="s">
        <v>878</v>
      </c>
      <c r="B576" t="s">
        <v>117</v>
      </c>
      <c r="C576" t="s">
        <v>62</v>
      </c>
      <c r="D576" t="s">
        <v>63</v>
      </c>
      <c r="E576" s="1" t="s">
        <v>13</v>
      </c>
      <c r="F576" t="s">
        <v>3095</v>
      </c>
      <c r="G576" t="s">
        <v>3100</v>
      </c>
      <c r="H576" s="1" t="s">
        <v>326</v>
      </c>
      <c r="I576" s="1" t="s">
        <v>393</v>
      </c>
      <c r="J576" s="1">
        <f t="shared" si="32"/>
        <v>60</v>
      </c>
      <c r="K576" s="1">
        <f>VLOOKUP($A576,Parametre!$A$5:$G$29,MATCH($G576,Parametre!$B$4:$G$4,0)+1,FALSE)</f>
        <v>42</v>
      </c>
      <c r="L576" s="3">
        <f t="shared" si="33"/>
        <v>18</v>
      </c>
      <c r="M576" s="4">
        <f>VLOOKUP($A576,Parametre!$A$5:$H$29,8,FALSE)</f>
        <v>1.0399999999999998</v>
      </c>
      <c r="N576" s="4">
        <f t="shared" si="34"/>
        <v>2620.7999999999997</v>
      </c>
      <c r="O576" s="4" t="s">
        <v>3098</v>
      </c>
      <c r="P576">
        <f>VLOOKUP($G576,Parametre!$K$4:$L$9,2,FALSE)</f>
        <v>230</v>
      </c>
      <c r="Q576" s="4">
        <f t="shared" si="35"/>
        <v>1383.0994800000001</v>
      </c>
    </row>
    <row r="577" spans="1:17" x14ac:dyDescent="0.25">
      <c r="A577" t="s">
        <v>878</v>
      </c>
      <c r="B577" t="s">
        <v>117</v>
      </c>
      <c r="C577" t="s">
        <v>130</v>
      </c>
      <c r="D577" t="s">
        <v>131</v>
      </c>
      <c r="E577" s="1" t="s">
        <v>22</v>
      </c>
      <c r="F577" t="s">
        <v>3095</v>
      </c>
      <c r="G577" t="s">
        <v>3100</v>
      </c>
      <c r="H577" s="1" t="s">
        <v>324</v>
      </c>
      <c r="I577" s="1" t="s">
        <v>324</v>
      </c>
      <c r="J577" s="1">
        <f t="shared" si="32"/>
        <v>42</v>
      </c>
      <c r="K577" s="1">
        <f>VLOOKUP($A577,Parametre!$A$5:$G$29,MATCH($G577,Parametre!$B$4:$G$4,0)+1,FALSE)</f>
        <v>42</v>
      </c>
      <c r="L577" s="3">
        <f t="shared" si="33"/>
        <v>0</v>
      </c>
      <c r="M577" s="4">
        <f>VLOOKUP($A577,Parametre!$A$5:$H$29,8,FALSE)</f>
        <v>1.0399999999999998</v>
      </c>
      <c r="N577" s="4">
        <f t="shared" si="34"/>
        <v>3669.1199999999994</v>
      </c>
      <c r="O577" s="4" t="s">
        <v>3098</v>
      </c>
      <c r="P577">
        <f>VLOOKUP($G577,Parametre!$K$4:$L$9,2,FALSE)</f>
        <v>230</v>
      </c>
      <c r="Q577" s="4">
        <f t="shared" si="35"/>
        <v>2766.1989600000002</v>
      </c>
    </row>
    <row r="578" spans="1:17" x14ac:dyDescent="0.25">
      <c r="A578" t="s">
        <v>878</v>
      </c>
      <c r="B578" t="s">
        <v>117</v>
      </c>
      <c r="C578" t="s">
        <v>132</v>
      </c>
      <c r="D578" t="s">
        <v>133</v>
      </c>
      <c r="E578" s="1" t="s">
        <v>13</v>
      </c>
      <c r="F578" t="s">
        <v>3095</v>
      </c>
      <c r="G578" t="s">
        <v>3100</v>
      </c>
      <c r="H578" s="1" t="s">
        <v>123</v>
      </c>
      <c r="I578" s="1" t="s">
        <v>12</v>
      </c>
      <c r="J578" s="1">
        <f t="shared" si="32"/>
        <v>19</v>
      </c>
      <c r="K578" s="1">
        <f>VLOOKUP($A578,Parametre!$A$5:$G$29,MATCH($G578,Parametre!$B$4:$G$4,0)+1,FALSE)</f>
        <v>42</v>
      </c>
      <c r="L578" s="3">
        <f t="shared" si="33"/>
        <v>-23</v>
      </c>
      <c r="M578" s="4">
        <f>VLOOKUP($A578,Parametre!$A$5:$H$29,8,FALSE)</f>
        <v>1.0399999999999998</v>
      </c>
      <c r="N578" s="4">
        <f t="shared" si="34"/>
        <v>829.91999999999985</v>
      </c>
      <c r="O578" s="4" t="s">
        <v>3098</v>
      </c>
      <c r="P578">
        <f>VLOOKUP($G578,Parametre!$K$4:$L$9,2,FALSE)</f>
        <v>230</v>
      </c>
      <c r="Q578" s="4">
        <f t="shared" si="35"/>
        <v>1383.0994800000001</v>
      </c>
    </row>
    <row r="579" spans="1:17" x14ac:dyDescent="0.25">
      <c r="A579" t="s">
        <v>878</v>
      </c>
      <c r="B579" t="s">
        <v>117</v>
      </c>
      <c r="C579" t="s">
        <v>136</v>
      </c>
      <c r="D579" t="s">
        <v>75</v>
      </c>
      <c r="E579" s="1" t="s">
        <v>11</v>
      </c>
      <c r="F579" t="s">
        <v>3095</v>
      </c>
      <c r="G579" t="s">
        <v>3100</v>
      </c>
      <c r="H579" s="1" t="s">
        <v>6</v>
      </c>
      <c r="I579" s="1" t="s">
        <v>8</v>
      </c>
      <c r="J579" s="1">
        <f t="shared" si="32"/>
        <v>9</v>
      </c>
      <c r="K579" s="1">
        <f>VLOOKUP($A579,Parametre!$A$5:$G$29,MATCH($G579,Parametre!$B$4:$G$4,0)+1,FALSE)</f>
        <v>42</v>
      </c>
      <c r="L579" s="3">
        <f t="shared" si="33"/>
        <v>-33</v>
      </c>
      <c r="M579" s="4">
        <f>VLOOKUP($A579,Parametre!$A$5:$H$29,8,FALSE)</f>
        <v>1.0399999999999998</v>
      </c>
      <c r="N579" s="4">
        <f t="shared" si="34"/>
        <v>262.07999999999993</v>
      </c>
      <c r="O579" s="4" t="s">
        <v>3098</v>
      </c>
      <c r="P579">
        <f>VLOOKUP($G579,Parametre!$K$4:$L$9,2,FALSE)</f>
        <v>230</v>
      </c>
      <c r="Q579" s="4">
        <f t="shared" si="35"/>
        <v>922.06632000000002</v>
      </c>
    </row>
    <row r="580" spans="1:17" x14ac:dyDescent="0.25">
      <c r="A580" t="s">
        <v>878</v>
      </c>
      <c r="B580" t="s">
        <v>117</v>
      </c>
      <c r="C580" t="s">
        <v>138</v>
      </c>
      <c r="D580" t="s">
        <v>139</v>
      </c>
      <c r="E580" s="1" t="s">
        <v>13</v>
      </c>
      <c r="F580" t="s">
        <v>3095</v>
      </c>
      <c r="G580" t="s">
        <v>3100</v>
      </c>
      <c r="H580" s="1" t="s">
        <v>383</v>
      </c>
      <c r="I580" s="1" t="s">
        <v>317</v>
      </c>
      <c r="J580" s="1">
        <f t="shared" si="32"/>
        <v>31</v>
      </c>
      <c r="K580" s="1">
        <f>VLOOKUP($A580,Parametre!$A$5:$G$29,MATCH($G580,Parametre!$B$4:$G$4,0)+1,FALSE)</f>
        <v>42</v>
      </c>
      <c r="L580" s="3">
        <f t="shared" si="33"/>
        <v>-11</v>
      </c>
      <c r="M580" s="4">
        <f>VLOOKUP($A580,Parametre!$A$5:$H$29,8,FALSE)</f>
        <v>1.0399999999999998</v>
      </c>
      <c r="N580" s="4">
        <f t="shared" si="34"/>
        <v>1354.0799999999997</v>
      </c>
      <c r="O580" s="4" t="s">
        <v>3098</v>
      </c>
      <c r="P580">
        <f>VLOOKUP($G580,Parametre!$K$4:$L$9,2,FALSE)</f>
        <v>230</v>
      </c>
      <c r="Q580" s="4">
        <f t="shared" si="35"/>
        <v>1383.0994800000001</v>
      </c>
    </row>
    <row r="581" spans="1:17" x14ac:dyDescent="0.25">
      <c r="A581" t="s">
        <v>878</v>
      </c>
      <c r="B581" t="s">
        <v>117</v>
      </c>
      <c r="C581" t="s">
        <v>140</v>
      </c>
      <c r="D581" t="s">
        <v>141</v>
      </c>
      <c r="E581" s="1" t="s">
        <v>13</v>
      </c>
      <c r="F581" t="s">
        <v>3095</v>
      </c>
      <c r="G581" t="s">
        <v>3100</v>
      </c>
      <c r="H581" s="1" t="s">
        <v>383</v>
      </c>
      <c r="I581" s="1" t="s">
        <v>199</v>
      </c>
      <c r="J581" s="1">
        <f t="shared" si="32"/>
        <v>28</v>
      </c>
      <c r="K581" s="1">
        <f>VLOOKUP($A581,Parametre!$A$5:$G$29,MATCH($G581,Parametre!$B$4:$G$4,0)+1,FALSE)</f>
        <v>42</v>
      </c>
      <c r="L581" s="3">
        <f t="shared" si="33"/>
        <v>-14</v>
      </c>
      <c r="M581" s="4">
        <f>VLOOKUP($A581,Parametre!$A$5:$H$29,8,FALSE)</f>
        <v>1.0399999999999998</v>
      </c>
      <c r="N581" s="4">
        <f t="shared" si="34"/>
        <v>1223.0399999999997</v>
      </c>
      <c r="O581" s="4" t="s">
        <v>3098</v>
      </c>
      <c r="P581">
        <f>VLOOKUP($G581,Parametre!$K$4:$L$9,2,FALSE)</f>
        <v>230</v>
      </c>
      <c r="Q581" s="4">
        <f t="shared" si="35"/>
        <v>1383.0994800000001</v>
      </c>
    </row>
    <row r="582" spans="1:17" x14ac:dyDescent="0.25">
      <c r="A582" t="s">
        <v>878</v>
      </c>
      <c r="B582" t="s">
        <v>117</v>
      </c>
      <c r="C582" t="s">
        <v>142</v>
      </c>
      <c r="D582" t="s">
        <v>143</v>
      </c>
      <c r="E582" s="1" t="s">
        <v>13</v>
      </c>
      <c r="F582" t="s">
        <v>3095</v>
      </c>
      <c r="G582" t="s">
        <v>3100</v>
      </c>
      <c r="H582" s="1" t="s">
        <v>292</v>
      </c>
      <c r="I582" s="1" t="s">
        <v>360</v>
      </c>
      <c r="J582" s="1">
        <f t="shared" ref="J582:J645" si="36">H582+I582</f>
        <v>57</v>
      </c>
      <c r="K582" s="1">
        <f>VLOOKUP($A582,Parametre!$A$5:$G$29,MATCH($G582,Parametre!$B$4:$G$4,0)+1,FALSE)</f>
        <v>42</v>
      </c>
      <c r="L582" s="3">
        <f t="shared" ref="L582:L645" si="37">J582-K582</f>
        <v>15</v>
      </c>
      <c r="M582" s="4">
        <f>VLOOKUP($A582,Parametre!$A$5:$H$29,8,FALSE)</f>
        <v>1.0399999999999998</v>
      </c>
      <c r="N582" s="4">
        <f t="shared" ref="N582:N645" si="38">IF(O582="Evet",E582*14*J582*M582,0)</f>
        <v>2489.7599999999998</v>
      </c>
      <c r="O582" s="4" t="s">
        <v>3098</v>
      </c>
      <c r="P582">
        <f>VLOOKUP($G582,Parametre!$K$4:$L$9,2,FALSE)</f>
        <v>230</v>
      </c>
      <c r="Q582" s="4">
        <f t="shared" ref="Q582:Q645" si="39">IF(O582="Evet",E582*14*P582*0.071589*2,0)</f>
        <v>1383.0994800000001</v>
      </c>
    </row>
    <row r="583" spans="1:17" x14ac:dyDescent="0.25">
      <c r="A583" t="s">
        <v>878</v>
      </c>
      <c r="B583" t="s">
        <v>117</v>
      </c>
      <c r="C583" t="s">
        <v>742</v>
      </c>
      <c r="D583" t="s">
        <v>743</v>
      </c>
      <c r="E583" s="1" t="s">
        <v>6</v>
      </c>
      <c r="F583" t="s">
        <v>3095</v>
      </c>
      <c r="G583" t="s">
        <v>3100</v>
      </c>
      <c r="H583" s="1" t="s">
        <v>16</v>
      </c>
      <c r="I583" s="1" t="s">
        <v>16</v>
      </c>
      <c r="J583" s="1">
        <f t="shared" si="36"/>
        <v>14</v>
      </c>
      <c r="K583" s="1">
        <f>VLOOKUP($A583,Parametre!$A$5:$G$29,MATCH($G583,Parametre!$B$4:$G$4,0)+1,FALSE)</f>
        <v>42</v>
      </c>
      <c r="L583" s="3">
        <f t="shared" si="37"/>
        <v>-28</v>
      </c>
      <c r="M583" s="4">
        <f>VLOOKUP($A583,Parametre!$A$5:$H$29,8,FALSE)</f>
        <v>1.0399999999999998</v>
      </c>
      <c r="N583" s="4">
        <f t="shared" si="38"/>
        <v>815.3599999999999</v>
      </c>
      <c r="O583" s="4" t="s">
        <v>3098</v>
      </c>
      <c r="P583">
        <f>VLOOKUP($G583,Parametre!$K$4:$L$9,2,FALSE)</f>
        <v>230</v>
      </c>
      <c r="Q583" s="4">
        <f t="shared" si="39"/>
        <v>1844.13264</v>
      </c>
    </row>
    <row r="584" spans="1:17" x14ac:dyDescent="0.25">
      <c r="A584" t="s">
        <v>878</v>
      </c>
      <c r="B584" t="s">
        <v>117</v>
      </c>
      <c r="C584" t="s">
        <v>744</v>
      </c>
      <c r="D584" t="s">
        <v>745</v>
      </c>
      <c r="E584" s="1" t="s">
        <v>11</v>
      </c>
      <c r="F584" t="s">
        <v>3095</v>
      </c>
      <c r="G584" t="s">
        <v>3100</v>
      </c>
      <c r="H584" s="1" t="s">
        <v>8</v>
      </c>
      <c r="I584" s="1" t="s">
        <v>46</v>
      </c>
      <c r="J584" s="1">
        <f t="shared" si="36"/>
        <v>6</v>
      </c>
      <c r="K584" s="1">
        <f>VLOOKUP($A584,Parametre!$A$5:$G$29,MATCH($G584,Parametre!$B$4:$G$4,0)+1,FALSE)</f>
        <v>42</v>
      </c>
      <c r="L584" s="3">
        <f t="shared" si="37"/>
        <v>-36</v>
      </c>
      <c r="M584" s="4">
        <f>VLOOKUP($A584,Parametre!$A$5:$H$29,8,FALSE)</f>
        <v>1.0399999999999998</v>
      </c>
      <c r="N584" s="4">
        <f t="shared" si="38"/>
        <v>174.71999999999997</v>
      </c>
      <c r="O584" s="4" t="s">
        <v>3098</v>
      </c>
      <c r="P584">
        <f>VLOOKUP($G584,Parametre!$K$4:$L$9,2,FALSE)</f>
        <v>230</v>
      </c>
      <c r="Q584" s="4">
        <f t="shared" si="39"/>
        <v>922.06632000000002</v>
      </c>
    </row>
    <row r="585" spans="1:17" x14ac:dyDescent="0.25">
      <c r="A585" t="s">
        <v>878</v>
      </c>
      <c r="B585" t="s">
        <v>117</v>
      </c>
      <c r="C585" t="s">
        <v>144</v>
      </c>
      <c r="D585" t="s">
        <v>145</v>
      </c>
      <c r="E585" s="1" t="s">
        <v>13</v>
      </c>
      <c r="F585" t="s">
        <v>3095</v>
      </c>
      <c r="G585" t="s">
        <v>3100</v>
      </c>
      <c r="H585" s="1" t="s">
        <v>472</v>
      </c>
      <c r="I585" s="1" t="s">
        <v>199</v>
      </c>
      <c r="J585" s="1">
        <f t="shared" si="36"/>
        <v>33</v>
      </c>
      <c r="K585" s="1">
        <f>VLOOKUP($A585,Parametre!$A$5:$G$29,MATCH($G585,Parametre!$B$4:$G$4,0)+1,FALSE)</f>
        <v>42</v>
      </c>
      <c r="L585" s="3">
        <f t="shared" si="37"/>
        <v>-9</v>
      </c>
      <c r="M585" s="4">
        <f>VLOOKUP($A585,Parametre!$A$5:$H$29,8,FALSE)</f>
        <v>1.0399999999999998</v>
      </c>
      <c r="N585" s="4">
        <f t="shared" si="38"/>
        <v>1441.4399999999998</v>
      </c>
      <c r="O585" s="4" t="s">
        <v>3098</v>
      </c>
      <c r="P585">
        <f>VLOOKUP($G585,Parametre!$K$4:$L$9,2,FALSE)</f>
        <v>230</v>
      </c>
      <c r="Q585" s="4">
        <f t="shared" si="39"/>
        <v>1383.0994800000001</v>
      </c>
    </row>
    <row r="586" spans="1:17" x14ac:dyDescent="0.25">
      <c r="A586" t="s">
        <v>878</v>
      </c>
      <c r="B586" t="s">
        <v>117</v>
      </c>
      <c r="C586" t="s">
        <v>147</v>
      </c>
      <c r="D586" t="s">
        <v>148</v>
      </c>
      <c r="E586" s="1" t="s">
        <v>11</v>
      </c>
      <c r="F586" t="s">
        <v>3095</v>
      </c>
      <c r="G586" t="s">
        <v>3100</v>
      </c>
      <c r="H586" s="1" t="s">
        <v>344</v>
      </c>
      <c r="I586" s="1" t="s">
        <v>517</v>
      </c>
      <c r="J586" s="1">
        <f t="shared" si="36"/>
        <v>58</v>
      </c>
      <c r="K586" s="1">
        <f>VLOOKUP($A586,Parametre!$A$5:$G$29,MATCH($G586,Parametre!$B$4:$G$4,0)+1,FALSE)</f>
        <v>42</v>
      </c>
      <c r="L586" s="3">
        <f t="shared" si="37"/>
        <v>16</v>
      </c>
      <c r="M586" s="4">
        <f>VLOOKUP($A586,Parametre!$A$5:$H$29,8,FALSE)</f>
        <v>1.0399999999999998</v>
      </c>
      <c r="N586" s="4">
        <f t="shared" si="38"/>
        <v>1688.9599999999998</v>
      </c>
      <c r="O586" s="4" t="s">
        <v>3098</v>
      </c>
      <c r="P586">
        <f>VLOOKUP($G586,Parametre!$K$4:$L$9,2,FALSE)</f>
        <v>230</v>
      </c>
      <c r="Q586" s="4">
        <f t="shared" si="39"/>
        <v>922.06632000000002</v>
      </c>
    </row>
    <row r="587" spans="1:17" x14ac:dyDescent="0.25">
      <c r="A587" t="s">
        <v>878</v>
      </c>
      <c r="B587" t="s">
        <v>117</v>
      </c>
      <c r="C587" t="s">
        <v>84</v>
      </c>
      <c r="D587" t="s">
        <v>85</v>
      </c>
      <c r="E587" s="1" t="s">
        <v>11</v>
      </c>
      <c r="F587" t="s">
        <v>3095</v>
      </c>
      <c r="G587" t="s">
        <v>3100</v>
      </c>
      <c r="H587" s="1" t="s">
        <v>416</v>
      </c>
      <c r="I587" s="1" t="s">
        <v>383</v>
      </c>
      <c r="J587" s="1">
        <f t="shared" si="36"/>
        <v>47</v>
      </c>
      <c r="K587" s="1">
        <f>VLOOKUP($A587,Parametre!$A$5:$G$29,MATCH($G587,Parametre!$B$4:$G$4,0)+1,FALSE)</f>
        <v>42</v>
      </c>
      <c r="L587" s="3">
        <f t="shared" si="37"/>
        <v>5</v>
      </c>
      <c r="M587" s="4">
        <f>VLOOKUP($A587,Parametre!$A$5:$H$29,8,FALSE)</f>
        <v>1.0399999999999998</v>
      </c>
      <c r="N587" s="4">
        <f t="shared" si="38"/>
        <v>1368.6399999999996</v>
      </c>
      <c r="O587" s="4" t="s">
        <v>3098</v>
      </c>
      <c r="P587">
        <f>VLOOKUP($G587,Parametre!$K$4:$L$9,2,FALSE)</f>
        <v>230</v>
      </c>
      <c r="Q587" s="4">
        <f t="shared" si="39"/>
        <v>922.06632000000002</v>
      </c>
    </row>
    <row r="588" spans="1:17" x14ac:dyDescent="0.25">
      <c r="A588" t="s">
        <v>878</v>
      </c>
      <c r="B588" t="s">
        <v>117</v>
      </c>
      <c r="C588" t="s">
        <v>149</v>
      </c>
      <c r="D588" t="s">
        <v>150</v>
      </c>
      <c r="E588" s="1" t="s">
        <v>6</v>
      </c>
      <c r="F588" t="s">
        <v>3095</v>
      </c>
      <c r="G588" t="s">
        <v>3100</v>
      </c>
      <c r="H588" s="1" t="s">
        <v>528</v>
      </c>
      <c r="I588" s="1" t="s">
        <v>658</v>
      </c>
      <c r="J588" s="1">
        <f t="shared" si="36"/>
        <v>75</v>
      </c>
      <c r="K588" s="1">
        <f>VLOOKUP($A588,Parametre!$A$5:$G$29,MATCH($G588,Parametre!$B$4:$G$4,0)+1,FALSE)</f>
        <v>42</v>
      </c>
      <c r="L588" s="3">
        <f t="shared" si="37"/>
        <v>33</v>
      </c>
      <c r="M588" s="4">
        <f>VLOOKUP($A588,Parametre!$A$5:$H$29,8,FALSE)</f>
        <v>1.0399999999999998</v>
      </c>
      <c r="N588" s="4">
        <f t="shared" si="38"/>
        <v>4367.9999999999991</v>
      </c>
      <c r="O588" s="4" t="s">
        <v>3098</v>
      </c>
      <c r="P588">
        <f>VLOOKUP($G588,Parametre!$K$4:$L$9,2,FALSE)</f>
        <v>230</v>
      </c>
      <c r="Q588" s="4">
        <f t="shared" si="39"/>
        <v>1844.13264</v>
      </c>
    </row>
    <row r="589" spans="1:17" x14ac:dyDescent="0.25">
      <c r="A589" t="s">
        <v>878</v>
      </c>
      <c r="B589" t="s">
        <v>117</v>
      </c>
      <c r="C589" t="s">
        <v>151</v>
      </c>
      <c r="D589" t="s">
        <v>152</v>
      </c>
      <c r="E589" s="1" t="s">
        <v>13</v>
      </c>
      <c r="F589" t="s">
        <v>3095</v>
      </c>
      <c r="G589" t="s">
        <v>3100</v>
      </c>
      <c r="H589" s="1" t="s">
        <v>12</v>
      </c>
      <c r="I589" s="1" t="s">
        <v>37</v>
      </c>
      <c r="J589" s="1">
        <f t="shared" si="36"/>
        <v>21</v>
      </c>
      <c r="K589" s="1">
        <f>VLOOKUP($A589,Parametre!$A$5:$G$29,MATCH($G589,Parametre!$B$4:$G$4,0)+1,FALSE)</f>
        <v>42</v>
      </c>
      <c r="L589" s="3">
        <f t="shared" si="37"/>
        <v>-21</v>
      </c>
      <c r="M589" s="4">
        <f>VLOOKUP($A589,Parametre!$A$5:$H$29,8,FALSE)</f>
        <v>1.0399999999999998</v>
      </c>
      <c r="N589" s="4">
        <f t="shared" si="38"/>
        <v>917.27999999999986</v>
      </c>
      <c r="O589" s="4" t="s">
        <v>3098</v>
      </c>
      <c r="P589">
        <f>VLOOKUP($G589,Parametre!$K$4:$L$9,2,FALSE)</f>
        <v>230</v>
      </c>
      <c r="Q589" s="4">
        <f t="shared" si="39"/>
        <v>1383.0994800000001</v>
      </c>
    </row>
    <row r="590" spans="1:17" x14ac:dyDescent="0.25">
      <c r="A590" t="s">
        <v>878</v>
      </c>
      <c r="B590" t="s">
        <v>202</v>
      </c>
      <c r="C590" t="s">
        <v>205</v>
      </c>
      <c r="D590" t="s">
        <v>71</v>
      </c>
      <c r="E590" s="1" t="s">
        <v>13</v>
      </c>
      <c r="F590" t="s">
        <v>3095</v>
      </c>
      <c r="G590" t="s">
        <v>3100</v>
      </c>
      <c r="H590" s="1" t="s">
        <v>46</v>
      </c>
      <c r="I590" s="1" t="s">
        <v>46</v>
      </c>
      <c r="J590" s="1">
        <f t="shared" si="36"/>
        <v>2</v>
      </c>
      <c r="K590" s="1">
        <f>VLOOKUP($A590,Parametre!$A$5:$G$29,MATCH($G590,Parametre!$B$4:$G$4,0)+1,FALSE)</f>
        <v>42</v>
      </c>
      <c r="L590" s="3">
        <f t="shared" si="37"/>
        <v>-40</v>
      </c>
      <c r="M590" s="4">
        <f>VLOOKUP($A590,Parametre!$A$5:$H$29,8,FALSE)</f>
        <v>1.0399999999999998</v>
      </c>
      <c r="N590" s="4">
        <f t="shared" si="38"/>
        <v>87.359999999999985</v>
      </c>
      <c r="O590" s="4" t="s">
        <v>3098</v>
      </c>
      <c r="P590">
        <f>VLOOKUP($G590,Parametre!$K$4:$L$9,2,FALSE)</f>
        <v>230</v>
      </c>
      <c r="Q590" s="4">
        <f t="shared" si="39"/>
        <v>1383.0994800000001</v>
      </c>
    </row>
    <row r="591" spans="1:17" x14ac:dyDescent="0.25">
      <c r="A591" t="s">
        <v>878</v>
      </c>
      <c r="B591" t="s">
        <v>202</v>
      </c>
      <c r="C591" t="s">
        <v>208</v>
      </c>
      <c r="D591" t="s">
        <v>209</v>
      </c>
      <c r="E591" s="1" t="s">
        <v>13</v>
      </c>
      <c r="F591" t="s">
        <v>3095</v>
      </c>
      <c r="G591" t="s">
        <v>3100</v>
      </c>
      <c r="H591" s="1" t="s">
        <v>32</v>
      </c>
      <c r="I591" s="1" t="s">
        <v>16</v>
      </c>
      <c r="J591" s="1">
        <f t="shared" si="36"/>
        <v>15</v>
      </c>
      <c r="K591" s="1">
        <f>VLOOKUP($A591,Parametre!$A$5:$G$29,MATCH($G591,Parametre!$B$4:$G$4,0)+1,FALSE)</f>
        <v>42</v>
      </c>
      <c r="L591" s="3">
        <f t="shared" si="37"/>
        <v>-27</v>
      </c>
      <c r="M591" s="4">
        <f>VLOOKUP($A591,Parametre!$A$5:$H$29,8,FALSE)</f>
        <v>1.0399999999999998</v>
      </c>
      <c r="N591" s="4">
        <f t="shared" si="38"/>
        <v>655.19999999999993</v>
      </c>
      <c r="O591" s="4" t="s">
        <v>3098</v>
      </c>
      <c r="P591">
        <f>VLOOKUP($G591,Parametre!$K$4:$L$9,2,FALSE)</f>
        <v>230</v>
      </c>
      <c r="Q591" s="4">
        <f t="shared" si="39"/>
        <v>1383.0994800000001</v>
      </c>
    </row>
    <row r="592" spans="1:17" x14ac:dyDescent="0.25">
      <c r="A592" t="s">
        <v>878</v>
      </c>
      <c r="B592" t="s">
        <v>202</v>
      </c>
      <c r="C592" t="s">
        <v>210</v>
      </c>
      <c r="D592" t="s">
        <v>211</v>
      </c>
      <c r="E592" s="1" t="s">
        <v>11</v>
      </c>
      <c r="F592" t="s">
        <v>3095</v>
      </c>
      <c r="G592" t="s">
        <v>3100</v>
      </c>
      <c r="H592" s="1" t="s">
        <v>7</v>
      </c>
      <c r="I592" s="1" t="s">
        <v>333</v>
      </c>
      <c r="J592" s="1">
        <f t="shared" si="36"/>
        <v>31</v>
      </c>
      <c r="K592" s="1">
        <f>VLOOKUP($A592,Parametre!$A$5:$G$29,MATCH($G592,Parametre!$B$4:$G$4,0)+1,FALSE)</f>
        <v>42</v>
      </c>
      <c r="L592" s="3">
        <f t="shared" si="37"/>
        <v>-11</v>
      </c>
      <c r="M592" s="4">
        <f>VLOOKUP($A592,Parametre!$A$5:$H$29,8,FALSE)</f>
        <v>1.0399999999999998</v>
      </c>
      <c r="N592" s="4">
        <f t="shared" si="38"/>
        <v>902.7199999999998</v>
      </c>
      <c r="O592" s="4" t="s">
        <v>3098</v>
      </c>
      <c r="P592">
        <f>VLOOKUP($G592,Parametre!$K$4:$L$9,2,FALSE)</f>
        <v>230</v>
      </c>
      <c r="Q592" s="4">
        <f t="shared" si="39"/>
        <v>922.06632000000002</v>
      </c>
    </row>
    <row r="593" spans="1:17" x14ac:dyDescent="0.25">
      <c r="A593" t="s">
        <v>878</v>
      </c>
      <c r="B593" t="s">
        <v>202</v>
      </c>
      <c r="C593" t="s">
        <v>212</v>
      </c>
      <c r="D593" t="s">
        <v>213</v>
      </c>
      <c r="E593" s="1" t="s">
        <v>11</v>
      </c>
      <c r="F593" t="s">
        <v>3095</v>
      </c>
      <c r="G593" t="s">
        <v>3100</v>
      </c>
      <c r="H593" s="1" t="s">
        <v>37</v>
      </c>
      <c r="I593" s="1" t="s">
        <v>199</v>
      </c>
      <c r="J593" s="1">
        <f t="shared" si="36"/>
        <v>25</v>
      </c>
      <c r="K593" s="1">
        <f>VLOOKUP($A593,Parametre!$A$5:$G$29,MATCH($G593,Parametre!$B$4:$G$4,0)+1,FALSE)</f>
        <v>42</v>
      </c>
      <c r="L593" s="3">
        <f t="shared" si="37"/>
        <v>-17</v>
      </c>
      <c r="M593" s="4">
        <f>VLOOKUP($A593,Parametre!$A$5:$H$29,8,FALSE)</f>
        <v>1.0399999999999998</v>
      </c>
      <c r="N593" s="4">
        <f t="shared" si="38"/>
        <v>727.99999999999989</v>
      </c>
      <c r="O593" s="4" t="s">
        <v>3098</v>
      </c>
      <c r="P593">
        <f>VLOOKUP($G593,Parametre!$K$4:$L$9,2,FALSE)</f>
        <v>230</v>
      </c>
      <c r="Q593" s="4">
        <f t="shared" si="39"/>
        <v>922.06632000000002</v>
      </c>
    </row>
    <row r="594" spans="1:17" x14ac:dyDescent="0.25">
      <c r="A594" t="s">
        <v>878</v>
      </c>
      <c r="B594" t="s">
        <v>202</v>
      </c>
      <c r="C594" t="s">
        <v>214</v>
      </c>
      <c r="D594" t="s">
        <v>215</v>
      </c>
      <c r="E594" s="1" t="s">
        <v>11</v>
      </c>
      <c r="F594" t="s">
        <v>3095</v>
      </c>
      <c r="G594" t="s">
        <v>3100</v>
      </c>
      <c r="H594" s="1" t="s">
        <v>383</v>
      </c>
      <c r="I594" s="1" t="s">
        <v>6</v>
      </c>
      <c r="J594" s="1">
        <f t="shared" si="36"/>
        <v>19</v>
      </c>
      <c r="K594" s="1">
        <f>VLOOKUP($A594,Parametre!$A$5:$G$29,MATCH($G594,Parametre!$B$4:$G$4,0)+1,FALSE)</f>
        <v>42</v>
      </c>
      <c r="L594" s="3">
        <f t="shared" si="37"/>
        <v>-23</v>
      </c>
      <c r="M594" s="4">
        <f>VLOOKUP($A594,Parametre!$A$5:$H$29,8,FALSE)</f>
        <v>1.0399999999999998</v>
      </c>
      <c r="N594" s="4">
        <f t="shared" si="38"/>
        <v>553.27999999999986</v>
      </c>
      <c r="O594" s="4" t="s">
        <v>3098</v>
      </c>
      <c r="P594">
        <f>VLOOKUP($G594,Parametre!$K$4:$L$9,2,FALSE)</f>
        <v>230</v>
      </c>
      <c r="Q594" s="4">
        <f t="shared" si="39"/>
        <v>922.06632000000002</v>
      </c>
    </row>
    <row r="595" spans="1:17" x14ac:dyDescent="0.25">
      <c r="A595" t="s">
        <v>878</v>
      </c>
      <c r="B595" t="s">
        <v>202</v>
      </c>
      <c r="C595" t="s">
        <v>216</v>
      </c>
      <c r="D595" t="s">
        <v>217</v>
      </c>
      <c r="E595" s="1" t="s">
        <v>6</v>
      </c>
      <c r="F595" t="s">
        <v>3095</v>
      </c>
      <c r="G595" t="s">
        <v>3100</v>
      </c>
      <c r="H595" s="1" t="s">
        <v>19</v>
      </c>
      <c r="I595" s="1" t="s">
        <v>32</v>
      </c>
      <c r="J595" s="1">
        <f t="shared" si="36"/>
        <v>19</v>
      </c>
      <c r="K595" s="1">
        <f>VLOOKUP($A595,Parametre!$A$5:$G$29,MATCH($G595,Parametre!$B$4:$G$4,0)+1,FALSE)</f>
        <v>42</v>
      </c>
      <c r="L595" s="3">
        <f t="shared" si="37"/>
        <v>-23</v>
      </c>
      <c r="M595" s="4">
        <f>VLOOKUP($A595,Parametre!$A$5:$H$29,8,FALSE)</f>
        <v>1.0399999999999998</v>
      </c>
      <c r="N595" s="4">
        <f t="shared" si="38"/>
        <v>1106.5599999999997</v>
      </c>
      <c r="O595" s="4" t="s">
        <v>3098</v>
      </c>
      <c r="P595">
        <f>VLOOKUP($G595,Parametre!$K$4:$L$9,2,FALSE)</f>
        <v>230</v>
      </c>
      <c r="Q595" s="4">
        <f t="shared" si="39"/>
        <v>1844.13264</v>
      </c>
    </row>
    <row r="596" spans="1:17" x14ac:dyDescent="0.25">
      <c r="A596" t="s">
        <v>878</v>
      </c>
      <c r="B596" t="s">
        <v>202</v>
      </c>
      <c r="C596" t="s">
        <v>218</v>
      </c>
      <c r="D596" t="s">
        <v>219</v>
      </c>
      <c r="E596" s="1" t="s">
        <v>6</v>
      </c>
      <c r="F596" t="s">
        <v>3095</v>
      </c>
      <c r="G596" t="s">
        <v>3100</v>
      </c>
      <c r="H596" s="1" t="s">
        <v>199</v>
      </c>
      <c r="I596" s="1" t="s">
        <v>392</v>
      </c>
      <c r="J596" s="1">
        <f t="shared" si="36"/>
        <v>31</v>
      </c>
      <c r="K596" s="1">
        <f>VLOOKUP($A596,Parametre!$A$5:$G$29,MATCH($G596,Parametre!$B$4:$G$4,0)+1,FALSE)</f>
        <v>42</v>
      </c>
      <c r="L596" s="3">
        <f t="shared" si="37"/>
        <v>-11</v>
      </c>
      <c r="M596" s="4">
        <f>VLOOKUP($A596,Parametre!$A$5:$H$29,8,FALSE)</f>
        <v>1.0399999999999998</v>
      </c>
      <c r="N596" s="4">
        <f t="shared" si="38"/>
        <v>1805.4399999999996</v>
      </c>
      <c r="O596" s="4" t="s">
        <v>3098</v>
      </c>
      <c r="P596">
        <f>VLOOKUP($G596,Parametre!$K$4:$L$9,2,FALSE)</f>
        <v>230</v>
      </c>
      <c r="Q596" s="4">
        <f t="shared" si="39"/>
        <v>1844.13264</v>
      </c>
    </row>
    <row r="597" spans="1:17" x14ac:dyDescent="0.25">
      <c r="A597" t="s">
        <v>878</v>
      </c>
      <c r="B597" t="s">
        <v>202</v>
      </c>
      <c r="C597" t="s">
        <v>902</v>
      </c>
      <c r="D597" t="s">
        <v>903</v>
      </c>
      <c r="E597" s="1" t="s">
        <v>13</v>
      </c>
      <c r="F597" t="s">
        <v>3095</v>
      </c>
      <c r="G597" t="s">
        <v>3100</v>
      </c>
      <c r="H597" s="1" t="s">
        <v>46</v>
      </c>
      <c r="I597" s="1" t="s">
        <v>11</v>
      </c>
      <c r="J597" s="1">
        <f t="shared" si="36"/>
        <v>3</v>
      </c>
      <c r="K597" s="1">
        <f>VLOOKUP($A597,Parametre!$A$5:$G$29,MATCH($G597,Parametre!$B$4:$G$4,0)+1,FALSE)</f>
        <v>42</v>
      </c>
      <c r="L597" s="3">
        <f t="shared" si="37"/>
        <v>-39</v>
      </c>
      <c r="M597" s="4">
        <f>VLOOKUP($A597,Parametre!$A$5:$H$29,8,FALSE)</f>
        <v>1.0399999999999998</v>
      </c>
      <c r="N597" s="4">
        <f t="shared" si="38"/>
        <v>131.03999999999996</v>
      </c>
      <c r="O597" s="4" t="s">
        <v>3098</v>
      </c>
      <c r="P597">
        <f>VLOOKUP($G597,Parametre!$K$4:$L$9,2,FALSE)</f>
        <v>230</v>
      </c>
      <c r="Q597" s="4">
        <f t="shared" si="39"/>
        <v>1383.0994800000001</v>
      </c>
    </row>
    <row r="598" spans="1:17" x14ac:dyDescent="0.25">
      <c r="A598" t="s">
        <v>878</v>
      </c>
      <c r="B598" t="s">
        <v>202</v>
      </c>
      <c r="C598" t="s">
        <v>220</v>
      </c>
      <c r="D598" t="s">
        <v>221</v>
      </c>
      <c r="E598" s="1" t="s">
        <v>13</v>
      </c>
      <c r="F598" t="s">
        <v>3095</v>
      </c>
      <c r="G598" t="s">
        <v>3100</v>
      </c>
      <c r="H598" s="1" t="s">
        <v>32</v>
      </c>
      <c r="I598" s="1" t="s">
        <v>8</v>
      </c>
      <c r="J598" s="1">
        <f t="shared" si="36"/>
        <v>13</v>
      </c>
      <c r="K598" s="1">
        <f>VLOOKUP($A598,Parametre!$A$5:$G$29,MATCH($G598,Parametre!$B$4:$G$4,0)+1,FALSE)</f>
        <v>42</v>
      </c>
      <c r="L598" s="3">
        <f t="shared" si="37"/>
        <v>-29</v>
      </c>
      <c r="M598" s="4">
        <f>VLOOKUP($A598,Parametre!$A$5:$H$29,8,FALSE)</f>
        <v>1.0399999999999998</v>
      </c>
      <c r="N598" s="4">
        <f t="shared" si="38"/>
        <v>567.83999999999992</v>
      </c>
      <c r="O598" s="4" t="s">
        <v>3098</v>
      </c>
      <c r="P598">
        <f>VLOOKUP($G598,Parametre!$K$4:$L$9,2,FALSE)</f>
        <v>230</v>
      </c>
      <c r="Q598" s="4">
        <f t="shared" si="39"/>
        <v>1383.0994800000001</v>
      </c>
    </row>
    <row r="599" spans="1:17" x14ac:dyDescent="0.25">
      <c r="A599" t="s">
        <v>878</v>
      </c>
      <c r="B599" t="s">
        <v>202</v>
      </c>
      <c r="C599" t="s">
        <v>222</v>
      </c>
      <c r="D599" t="s">
        <v>223</v>
      </c>
      <c r="E599" s="1" t="s">
        <v>13</v>
      </c>
      <c r="F599" t="s">
        <v>3095</v>
      </c>
      <c r="G599" t="s">
        <v>3100</v>
      </c>
      <c r="H599" s="1" t="s">
        <v>317</v>
      </c>
      <c r="I599" s="1" t="s">
        <v>383</v>
      </c>
      <c r="J599" s="1">
        <f t="shared" si="36"/>
        <v>31</v>
      </c>
      <c r="K599" s="1">
        <f>VLOOKUP($A599,Parametre!$A$5:$G$29,MATCH($G599,Parametre!$B$4:$G$4,0)+1,FALSE)</f>
        <v>42</v>
      </c>
      <c r="L599" s="3">
        <f t="shared" si="37"/>
        <v>-11</v>
      </c>
      <c r="M599" s="4">
        <f>VLOOKUP($A599,Parametre!$A$5:$H$29,8,FALSE)</f>
        <v>1.0399999999999998</v>
      </c>
      <c r="N599" s="4">
        <f t="shared" si="38"/>
        <v>1354.0799999999997</v>
      </c>
      <c r="O599" s="4" t="s">
        <v>3098</v>
      </c>
      <c r="P599">
        <f>VLOOKUP($G599,Parametre!$K$4:$L$9,2,FALSE)</f>
        <v>230</v>
      </c>
      <c r="Q599" s="4">
        <f t="shared" si="39"/>
        <v>1383.0994800000001</v>
      </c>
    </row>
    <row r="600" spans="1:17" x14ac:dyDescent="0.25">
      <c r="A600" t="s">
        <v>878</v>
      </c>
      <c r="B600" t="s">
        <v>202</v>
      </c>
      <c r="C600" t="s">
        <v>226</v>
      </c>
      <c r="D600" t="s">
        <v>227</v>
      </c>
      <c r="E600" s="1" t="s">
        <v>6</v>
      </c>
      <c r="F600" t="s">
        <v>3095</v>
      </c>
      <c r="G600" t="s">
        <v>3100</v>
      </c>
      <c r="H600" s="1" t="s">
        <v>472</v>
      </c>
      <c r="I600" s="1" t="s">
        <v>517</v>
      </c>
      <c r="J600" s="1">
        <f t="shared" si="36"/>
        <v>53</v>
      </c>
      <c r="K600" s="1">
        <f>VLOOKUP($A600,Parametre!$A$5:$G$29,MATCH($G600,Parametre!$B$4:$G$4,0)+1,FALSE)</f>
        <v>42</v>
      </c>
      <c r="L600" s="3">
        <f t="shared" si="37"/>
        <v>11</v>
      </c>
      <c r="M600" s="4">
        <f>VLOOKUP($A600,Parametre!$A$5:$H$29,8,FALSE)</f>
        <v>1.0399999999999998</v>
      </c>
      <c r="N600" s="4">
        <f t="shared" si="38"/>
        <v>3086.7199999999993</v>
      </c>
      <c r="O600" s="4" t="s">
        <v>3098</v>
      </c>
      <c r="P600">
        <f>VLOOKUP($G600,Parametre!$K$4:$L$9,2,FALSE)</f>
        <v>230</v>
      </c>
      <c r="Q600" s="4">
        <f t="shared" si="39"/>
        <v>1844.13264</v>
      </c>
    </row>
    <row r="601" spans="1:17" x14ac:dyDescent="0.25">
      <c r="A601" t="s">
        <v>878</v>
      </c>
      <c r="B601" t="s">
        <v>202</v>
      </c>
      <c r="C601" t="s">
        <v>904</v>
      </c>
      <c r="D601" t="s">
        <v>905</v>
      </c>
      <c r="E601" s="1" t="s">
        <v>11</v>
      </c>
      <c r="F601" t="s">
        <v>3095</v>
      </c>
      <c r="G601" t="s">
        <v>3100</v>
      </c>
      <c r="H601" s="1" t="s">
        <v>16</v>
      </c>
      <c r="I601" s="1" t="s">
        <v>13</v>
      </c>
      <c r="J601" s="1">
        <f t="shared" si="36"/>
        <v>10</v>
      </c>
      <c r="K601" s="1">
        <f>VLOOKUP($A601,Parametre!$A$5:$G$29,MATCH($G601,Parametre!$B$4:$G$4,0)+1,FALSE)</f>
        <v>42</v>
      </c>
      <c r="L601" s="3">
        <f t="shared" si="37"/>
        <v>-32</v>
      </c>
      <c r="M601" s="4">
        <f>VLOOKUP($A601,Parametre!$A$5:$H$29,8,FALSE)</f>
        <v>1.0399999999999998</v>
      </c>
      <c r="N601" s="4">
        <f t="shared" si="38"/>
        <v>291.19999999999993</v>
      </c>
      <c r="O601" s="4" t="s">
        <v>3098</v>
      </c>
      <c r="P601">
        <f>VLOOKUP($G601,Parametre!$K$4:$L$9,2,FALSE)</f>
        <v>230</v>
      </c>
      <c r="Q601" s="4">
        <f t="shared" si="39"/>
        <v>922.06632000000002</v>
      </c>
    </row>
    <row r="602" spans="1:17" x14ac:dyDescent="0.25">
      <c r="A602" t="s">
        <v>878</v>
      </c>
      <c r="B602" t="s">
        <v>202</v>
      </c>
      <c r="C602" t="s">
        <v>228</v>
      </c>
      <c r="D602" t="s">
        <v>229</v>
      </c>
      <c r="E602" s="1" t="s">
        <v>11</v>
      </c>
      <c r="F602" t="s">
        <v>3095</v>
      </c>
      <c r="G602" t="s">
        <v>3100</v>
      </c>
      <c r="H602" s="1" t="s">
        <v>374</v>
      </c>
      <c r="I602" s="1" t="s">
        <v>393</v>
      </c>
      <c r="J602" s="1">
        <f t="shared" si="36"/>
        <v>57</v>
      </c>
      <c r="K602" s="1">
        <f>VLOOKUP($A602,Parametre!$A$5:$G$29,MATCH($G602,Parametre!$B$4:$G$4,0)+1,FALSE)</f>
        <v>42</v>
      </c>
      <c r="L602" s="3">
        <f t="shared" si="37"/>
        <v>15</v>
      </c>
      <c r="M602" s="4">
        <f>VLOOKUP($A602,Parametre!$A$5:$H$29,8,FALSE)</f>
        <v>1.0399999999999998</v>
      </c>
      <c r="N602" s="4">
        <f t="shared" si="38"/>
        <v>1659.8399999999997</v>
      </c>
      <c r="O602" s="4" t="s">
        <v>3098</v>
      </c>
      <c r="P602">
        <f>VLOOKUP($G602,Parametre!$K$4:$L$9,2,FALSE)</f>
        <v>230</v>
      </c>
      <c r="Q602" s="4">
        <f t="shared" si="39"/>
        <v>922.06632000000002</v>
      </c>
    </row>
    <row r="603" spans="1:17" x14ac:dyDescent="0.25">
      <c r="A603" t="s">
        <v>878</v>
      </c>
      <c r="B603" t="s">
        <v>202</v>
      </c>
      <c r="C603" t="s">
        <v>906</v>
      </c>
      <c r="D603" t="s">
        <v>907</v>
      </c>
      <c r="E603" s="1" t="s">
        <v>6</v>
      </c>
      <c r="F603" t="s">
        <v>3095</v>
      </c>
      <c r="G603" t="s">
        <v>3100</v>
      </c>
      <c r="H603" s="1" t="s">
        <v>46</v>
      </c>
      <c r="I603" s="1" t="s">
        <v>13</v>
      </c>
      <c r="J603" s="1">
        <f t="shared" si="36"/>
        <v>4</v>
      </c>
      <c r="K603" s="1">
        <f>VLOOKUP($A603,Parametre!$A$5:$G$29,MATCH($G603,Parametre!$B$4:$G$4,0)+1,FALSE)</f>
        <v>42</v>
      </c>
      <c r="L603" s="3">
        <f t="shared" si="37"/>
        <v>-38</v>
      </c>
      <c r="M603" s="4">
        <f>VLOOKUP($A603,Parametre!$A$5:$H$29,8,FALSE)</f>
        <v>1.0399999999999998</v>
      </c>
      <c r="N603" s="4">
        <f t="shared" si="38"/>
        <v>232.95999999999995</v>
      </c>
      <c r="O603" s="4" t="s">
        <v>3098</v>
      </c>
      <c r="P603">
        <f>VLOOKUP($G603,Parametre!$K$4:$L$9,2,FALSE)</f>
        <v>230</v>
      </c>
      <c r="Q603" s="4">
        <f t="shared" si="39"/>
        <v>1844.13264</v>
      </c>
    </row>
    <row r="604" spans="1:17" x14ac:dyDescent="0.25">
      <c r="A604" t="s">
        <v>878</v>
      </c>
      <c r="B604" t="s">
        <v>202</v>
      </c>
      <c r="C604" t="s">
        <v>230</v>
      </c>
      <c r="D604" t="s">
        <v>231</v>
      </c>
      <c r="E604" s="1" t="s">
        <v>11</v>
      </c>
      <c r="F604" t="s">
        <v>3095</v>
      </c>
      <c r="G604" t="s">
        <v>3100</v>
      </c>
      <c r="H604" s="1" t="s">
        <v>7</v>
      </c>
      <c r="I604" s="1" t="s">
        <v>123</v>
      </c>
      <c r="J604" s="1">
        <f t="shared" si="36"/>
        <v>24</v>
      </c>
      <c r="K604" s="1">
        <f>VLOOKUP($A604,Parametre!$A$5:$G$29,MATCH($G604,Parametre!$B$4:$G$4,0)+1,FALSE)</f>
        <v>42</v>
      </c>
      <c r="L604" s="3">
        <f t="shared" si="37"/>
        <v>-18</v>
      </c>
      <c r="M604" s="4">
        <f>VLOOKUP($A604,Parametre!$A$5:$H$29,8,FALSE)</f>
        <v>1.0399999999999998</v>
      </c>
      <c r="N604" s="4">
        <f t="shared" si="38"/>
        <v>698.87999999999988</v>
      </c>
      <c r="O604" s="4" t="s">
        <v>3098</v>
      </c>
      <c r="P604">
        <f>VLOOKUP($G604,Parametre!$K$4:$L$9,2,FALSE)</f>
        <v>230</v>
      </c>
      <c r="Q604" s="4">
        <f t="shared" si="39"/>
        <v>922.06632000000002</v>
      </c>
    </row>
    <row r="605" spans="1:17" x14ac:dyDescent="0.25">
      <c r="A605" t="s">
        <v>878</v>
      </c>
      <c r="B605" t="s">
        <v>908</v>
      </c>
      <c r="C605" t="s">
        <v>909</v>
      </c>
      <c r="D605" t="s">
        <v>910</v>
      </c>
      <c r="E605" s="1" t="s">
        <v>13</v>
      </c>
      <c r="F605" t="s">
        <v>3095</v>
      </c>
      <c r="G605" t="s">
        <v>3100</v>
      </c>
      <c r="H605" s="1" t="s">
        <v>23</v>
      </c>
      <c r="I605" s="1" t="s">
        <v>13</v>
      </c>
      <c r="J605" s="1">
        <f t="shared" si="36"/>
        <v>3</v>
      </c>
      <c r="K605" s="1">
        <f>VLOOKUP($A605,Parametre!$A$5:$G$29,MATCH($G605,Parametre!$B$4:$G$4,0)+1,FALSE)</f>
        <v>42</v>
      </c>
      <c r="L605" s="3">
        <f t="shared" si="37"/>
        <v>-39</v>
      </c>
      <c r="M605" s="4">
        <f>VLOOKUP($A605,Parametre!$A$5:$H$29,8,FALSE)</f>
        <v>1.0399999999999998</v>
      </c>
      <c r="N605" s="4">
        <f t="shared" si="38"/>
        <v>131.03999999999996</v>
      </c>
      <c r="O605" s="4" t="s">
        <v>3098</v>
      </c>
      <c r="P605">
        <f>VLOOKUP($G605,Parametre!$K$4:$L$9,2,FALSE)</f>
        <v>230</v>
      </c>
      <c r="Q605" s="4">
        <f t="shared" si="39"/>
        <v>1383.0994800000001</v>
      </c>
    </row>
    <row r="606" spans="1:17" x14ac:dyDescent="0.25">
      <c r="A606" t="s">
        <v>878</v>
      </c>
      <c r="B606" t="s">
        <v>908</v>
      </c>
      <c r="C606" t="s">
        <v>911</v>
      </c>
      <c r="D606" t="s">
        <v>912</v>
      </c>
      <c r="E606" s="1" t="s">
        <v>6</v>
      </c>
      <c r="F606" t="s">
        <v>3095</v>
      </c>
      <c r="G606" t="s">
        <v>3100</v>
      </c>
      <c r="H606" s="1" t="s">
        <v>23</v>
      </c>
      <c r="I606" s="1" t="s">
        <v>46</v>
      </c>
      <c r="J606" s="1">
        <f t="shared" si="36"/>
        <v>1</v>
      </c>
      <c r="K606" s="1">
        <f>VLOOKUP($A606,Parametre!$A$5:$G$29,MATCH($G606,Parametre!$B$4:$G$4,0)+1,FALSE)</f>
        <v>42</v>
      </c>
      <c r="L606" s="3">
        <f t="shared" si="37"/>
        <v>-41</v>
      </c>
      <c r="M606" s="4">
        <f>VLOOKUP($A606,Parametre!$A$5:$H$29,8,FALSE)</f>
        <v>1.0399999999999998</v>
      </c>
      <c r="N606" s="4">
        <f t="shared" si="38"/>
        <v>58.239999999999988</v>
      </c>
      <c r="O606" s="4" t="s">
        <v>3098</v>
      </c>
      <c r="P606">
        <f>VLOOKUP($G606,Parametre!$K$4:$L$9,2,FALSE)</f>
        <v>230</v>
      </c>
      <c r="Q606" s="4">
        <f t="shared" si="39"/>
        <v>1844.13264</v>
      </c>
    </row>
    <row r="607" spans="1:17" x14ac:dyDescent="0.25">
      <c r="A607" t="s">
        <v>878</v>
      </c>
      <c r="B607" t="s">
        <v>908</v>
      </c>
      <c r="C607" t="s">
        <v>913</v>
      </c>
      <c r="D607" t="s">
        <v>914</v>
      </c>
      <c r="E607" s="1" t="s">
        <v>13</v>
      </c>
      <c r="F607" t="s">
        <v>3095</v>
      </c>
      <c r="G607" t="s">
        <v>3100</v>
      </c>
      <c r="H607" s="1" t="s">
        <v>13</v>
      </c>
      <c r="I607" s="1" t="s">
        <v>6</v>
      </c>
      <c r="J607" s="1">
        <f t="shared" si="36"/>
        <v>7</v>
      </c>
      <c r="K607" s="1">
        <f>VLOOKUP($A607,Parametre!$A$5:$G$29,MATCH($G607,Parametre!$B$4:$G$4,0)+1,FALSE)</f>
        <v>42</v>
      </c>
      <c r="L607" s="3">
        <f t="shared" si="37"/>
        <v>-35</v>
      </c>
      <c r="M607" s="4">
        <f>VLOOKUP($A607,Parametre!$A$5:$H$29,8,FALSE)</f>
        <v>1.0399999999999998</v>
      </c>
      <c r="N607" s="4">
        <f t="shared" si="38"/>
        <v>305.75999999999993</v>
      </c>
      <c r="O607" s="4" t="s">
        <v>3098</v>
      </c>
      <c r="P607">
        <f>VLOOKUP($G607,Parametre!$K$4:$L$9,2,FALSE)</f>
        <v>230</v>
      </c>
      <c r="Q607" s="4">
        <f t="shared" si="39"/>
        <v>1383.0994800000001</v>
      </c>
    </row>
    <row r="608" spans="1:17" x14ac:dyDescent="0.25">
      <c r="A608" t="s">
        <v>878</v>
      </c>
      <c r="B608" t="s">
        <v>908</v>
      </c>
      <c r="C608" t="s">
        <v>915</v>
      </c>
      <c r="D608" t="s">
        <v>916</v>
      </c>
      <c r="E608" s="1" t="s">
        <v>11</v>
      </c>
      <c r="F608" t="s">
        <v>3095</v>
      </c>
      <c r="G608" t="s">
        <v>3100</v>
      </c>
      <c r="H608" s="1" t="s">
        <v>11</v>
      </c>
      <c r="I608" s="1" t="s">
        <v>46</v>
      </c>
      <c r="J608" s="1">
        <f t="shared" si="36"/>
        <v>3</v>
      </c>
      <c r="K608" s="1">
        <f>VLOOKUP($A608,Parametre!$A$5:$G$29,MATCH($G608,Parametre!$B$4:$G$4,0)+1,FALSE)</f>
        <v>42</v>
      </c>
      <c r="L608" s="3">
        <f t="shared" si="37"/>
        <v>-39</v>
      </c>
      <c r="M608" s="4">
        <f>VLOOKUP($A608,Parametre!$A$5:$H$29,8,FALSE)</f>
        <v>1.0399999999999998</v>
      </c>
      <c r="N608" s="4">
        <f t="shared" si="38"/>
        <v>87.359999999999985</v>
      </c>
      <c r="O608" s="4" t="s">
        <v>3098</v>
      </c>
      <c r="P608">
        <f>VLOOKUP($G608,Parametre!$K$4:$L$9,2,FALSE)</f>
        <v>230</v>
      </c>
      <c r="Q608" s="4">
        <f t="shared" si="39"/>
        <v>922.06632000000002</v>
      </c>
    </row>
    <row r="609" spans="1:17" x14ac:dyDescent="0.25">
      <c r="A609" t="s">
        <v>878</v>
      </c>
      <c r="B609" t="s">
        <v>908</v>
      </c>
      <c r="C609" t="s">
        <v>917</v>
      </c>
      <c r="D609" t="s">
        <v>918</v>
      </c>
      <c r="E609" s="1" t="s">
        <v>13</v>
      </c>
      <c r="F609" t="s">
        <v>3095</v>
      </c>
      <c r="G609" t="s">
        <v>3100</v>
      </c>
      <c r="H609" s="1" t="s">
        <v>8</v>
      </c>
      <c r="I609" s="1" t="s">
        <v>13</v>
      </c>
      <c r="J609" s="1">
        <f t="shared" si="36"/>
        <v>8</v>
      </c>
      <c r="K609" s="1">
        <f>VLOOKUP($A609,Parametre!$A$5:$G$29,MATCH($G609,Parametre!$B$4:$G$4,0)+1,FALSE)</f>
        <v>42</v>
      </c>
      <c r="L609" s="3">
        <f t="shared" si="37"/>
        <v>-34</v>
      </c>
      <c r="M609" s="4">
        <f>VLOOKUP($A609,Parametre!$A$5:$H$29,8,FALSE)</f>
        <v>1.0399999999999998</v>
      </c>
      <c r="N609" s="4">
        <f t="shared" si="38"/>
        <v>349.43999999999994</v>
      </c>
      <c r="O609" s="4" t="s">
        <v>3098</v>
      </c>
      <c r="P609">
        <f>VLOOKUP($G609,Parametre!$K$4:$L$9,2,FALSE)</f>
        <v>230</v>
      </c>
      <c r="Q609" s="4">
        <f t="shared" si="39"/>
        <v>1383.0994800000001</v>
      </c>
    </row>
    <row r="610" spans="1:17" x14ac:dyDescent="0.25">
      <c r="A610" t="s">
        <v>878</v>
      </c>
      <c r="B610" t="s">
        <v>908</v>
      </c>
      <c r="C610" t="s">
        <v>919</v>
      </c>
      <c r="D610" t="s">
        <v>920</v>
      </c>
      <c r="E610" s="1" t="s">
        <v>6</v>
      </c>
      <c r="F610" t="s">
        <v>3095</v>
      </c>
      <c r="G610" t="s">
        <v>3100</v>
      </c>
      <c r="H610" s="1" t="s">
        <v>46</v>
      </c>
      <c r="I610" s="1" t="s">
        <v>6</v>
      </c>
      <c r="J610" s="1">
        <f t="shared" si="36"/>
        <v>5</v>
      </c>
      <c r="K610" s="1">
        <f>VLOOKUP($A610,Parametre!$A$5:$G$29,MATCH($G610,Parametre!$B$4:$G$4,0)+1,FALSE)</f>
        <v>42</v>
      </c>
      <c r="L610" s="3">
        <f t="shared" si="37"/>
        <v>-37</v>
      </c>
      <c r="M610" s="4">
        <f>VLOOKUP($A610,Parametre!$A$5:$H$29,8,FALSE)</f>
        <v>1.0399999999999998</v>
      </c>
      <c r="N610" s="4">
        <f t="shared" si="38"/>
        <v>291.19999999999993</v>
      </c>
      <c r="O610" s="4" t="s">
        <v>3098</v>
      </c>
      <c r="P610">
        <f>VLOOKUP($G610,Parametre!$K$4:$L$9,2,FALSE)</f>
        <v>230</v>
      </c>
      <c r="Q610" s="4">
        <f t="shared" si="39"/>
        <v>1844.13264</v>
      </c>
    </row>
    <row r="611" spans="1:17" x14ac:dyDescent="0.25">
      <c r="A611" t="s">
        <v>878</v>
      </c>
      <c r="B611" t="s">
        <v>908</v>
      </c>
      <c r="C611" t="s">
        <v>921</v>
      </c>
      <c r="D611" t="s">
        <v>922</v>
      </c>
      <c r="E611" s="1" t="s">
        <v>11</v>
      </c>
      <c r="F611" t="s">
        <v>3095</v>
      </c>
      <c r="G611" t="s">
        <v>3100</v>
      </c>
      <c r="H611" s="1" t="s">
        <v>23</v>
      </c>
      <c r="I611" s="1" t="s">
        <v>46</v>
      </c>
      <c r="J611" s="1">
        <f t="shared" si="36"/>
        <v>1</v>
      </c>
      <c r="K611" s="1">
        <f>VLOOKUP($A611,Parametre!$A$5:$G$29,MATCH($G611,Parametre!$B$4:$G$4,0)+1,FALSE)</f>
        <v>42</v>
      </c>
      <c r="L611" s="3">
        <f t="shared" si="37"/>
        <v>-41</v>
      </c>
      <c r="M611" s="4">
        <f>VLOOKUP($A611,Parametre!$A$5:$H$29,8,FALSE)</f>
        <v>1.0399999999999998</v>
      </c>
      <c r="N611" s="4">
        <f t="shared" si="38"/>
        <v>29.119999999999994</v>
      </c>
      <c r="O611" s="4" t="s">
        <v>3098</v>
      </c>
      <c r="P611">
        <f>VLOOKUP($G611,Parametre!$K$4:$L$9,2,FALSE)</f>
        <v>230</v>
      </c>
      <c r="Q611" s="4">
        <f t="shared" si="39"/>
        <v>922.06632000000002</v>
      </c>
    </row>
    <row r="612" spans="1:17" x14ac:dyDescent="0.25">
      <c r="A612" t="s">
        <v>923</v>
      </c>
      <c r="B612" t="s">
        <v>924</v>
      </c>
      <c r="C612" t="s">
        <v>925</v>
      </c>
      <c r="D612" t="s">
        <v>926</v>
      </c>
      <c r="E612" s="1" t="s">
        <v>11</v>
      </c>
      <c r="F612" t="s">
        <v>3095</v>
      </c>
      <c r="G612" t="s">
        <v>3100</v>
      </c>
      <c r="H612" s="1" t="s">
        <v>11</v>
      </c>
      <c r="I612" s="1" t="s">
        <v>23</v>
      </c>
      <c r="J612" s="1">
        <f t="shared" si="36"/>
        <v>2</v>
      </c>
      <c r="K612" s="1">
        <f>VLOOKUP($A612,Parametre!$A$5:$G$29,MATCH($G612,Parametre!$B$4:$G$4,0)+1,FALSE)</f>
        <v>42</v>
      </c>
      <c r="L612" s="3">
        <f t="shared" si="37"/>
        <v>-40</v>
      </c>
      <c r="M612" s="4">
        <f>VLOOKUP($A612,Parametre!$A$5:$H$29,8,FALSE)</f>
        <v>1.04</v>
      </c>
      <c r="N612" s="4">
        <f t="shared" si="38"/>
        <v>58.24</v>
      </c>
      <c r="O612" s="4" t="s">
        <v>3098</v>
      </c>
      <c r="P612">
        <f>VLOOKUP($G612,Parametre!$K$4:$L$9,2,FALSE)</f>
        <v>230</v>
      </c>
      <c r="Q612" s="4">
        <f t="shared" si="39"/>
        <v>922.06632000000002</v>
      </c>
    </row>
    <row r="613" spans="1:17" x14ac:dyDescent="0.25">
      <c r="A613" t="s">
        <v>923</v>
      </c>
      <c r="B613" t="s">
        <v>924</v>
      </c>
      <c r="C613" t="s">
        <v>927</v>
      </c>
      <c r="D613" t="s">
        <v>928</v>
      </c>
      <c r="E613" s="1" t="s">
        <v>11</v>
      </c>
      <c r="F613" t="s">
        <v>3095</v>
      </c>
      <c r="G613" t="s">
        <v>3100</v>
      </c>
      <c r="H613" s="1" t="s">
        <v>11</v>
      </c>
      <c r="I613" s="1" t="s">
        <v>11</v>
      </c>
      <c r="J613" s="1">
        <f t="shared" si="36"/>
        <v>4</v>
      </c>
      <c r="K613" s="1">
        <f>VLOOKUP($A613,Parametre!$A$5:$G$29,MATCH($G613,Parametre!$B$4:$G$4,0)+1,FALSE)</f>
        <v>42</v>
      </c>
      <c r="L613" s="3">
        <f t="shared" si="37"/>
        <v>-38</v>
      </c>
      <c r="M613" s="4">
        <f>VLOOKUP($A613,Parametre!$A$5:$H$29,8,FALSE)</f>
        <v>1.04</v>
      </c>
      <c r="N613" s="4">
        <f t="shared" si="38"/>
        <v>116.48</v>
      </c>
      <c r="O613" s="4" t="s">
        <v>3098</v>
      </c>
      <c r="P613">
        <f>VLOOKUP($G613,Parametre!$K$4:$L$9,2,FALSE)</f>
        <v>230</v>
      </c>
      <c r="Q613" s="4">
        <f t="shared" si="39"/>
        <v>922.06632000000002</v>
      </c>
    </row>
    <row r="614" spans="1:17" x14ac:dyDescent="0.25">
      <c r="A614" t="s">
        <v>923</v>
      </c>
      <c r="B614" t="s">
        <v>924</v>
      </c>
      <c r="C614" t="s">
        <v>929</v>
      </c>
      <c r="D614" t="s">
        <v>930</v>
      </c>
      <c r="E614" s="1" t="s">
        <v>11</v>
      </c>
      <c r="F614" t="s">
        <v>3095</v>
      </c>
      <c r="G614" t="s">
        <v>3100</v>
      </c>
      <c r="H614" s="1" t="s">
        <v>32</v>
      </c>
      <c r="I614" s="1" t="s">
        <v>16</v>
      </c>
      <c r="J614" s="1">
        <f t="shared" si="36"/>
        <v>15</v>
      </c>
      <c r="K614" s="1">
        <f>VLOOKUP($A614,Parametre!$A$5:$G$29,MATCH($G614,Parametre!$B$4:$G$4,0)+1,FALSE)</f>
        <v>42</v>
      </c>
      <c r="L614" s="3">
        <f t="shared" si="37"/>
        <v>-27</v>
      </c>
      <c r="M614" s="4">
        <f>VLOOKUP($A614,Parametre!$A$5:$H$29,8,FALSE)</f>
        <v>1.04</v>
      </c>
      <c r="N614" s="4">
        <f t="shared" si="38"/>
        <v>436.8</v>
      </c>
      <c r="O614" s="4" t="s">
        <v>3098</v>
      </c>
      <c r="P614">
        <f>VLOOKUP($G614,Parametre!$K$4:$L$9,2,FALSE)</f>
        <v>230</v>
      </c>
      <c r="Q614" s="4">
        <f t="shared" si="39"/>
        <v>922.06632000000002</v>
      </c>
    </row>
    <row r="615" spans="1:17" x14ac:dyDescent="0.25">
      <c r="A615" t="s">
        <v>923</v>
      </c>
      <c r="B615" t="s">
        <v>924</v>
      </c>
      <c r="C615" t="s">
        <v>931</v>
      </c>
      <c r="D615" t="s">
        <v>932</v>
      </c>
      <c r="E615" s="1" t="s">
        <v>11</v>
      </c>
      <c r="F615" t="s">
        <v>3095</v>
      </c>
      <c r="G615" t="s">
        <v>3100</v>
      </c>
      <c r="H615" s="1" t="s">
        <v>16</v>
      </c>
      <c r="I615" s="1" t="s">
        <v>13</v>
      </c>
      <c r="J615" s="1">
        <f t="shared" si="36"/>
        <v>10</v>
      </c>
      <c r="K615" s="1">
        <f>VLOOKUP($A615,Parametre!$A$5:$G$29,MATCH($G615,Parametre!$B$4:$G$4,0)+1,FALSE)</f>
        <v>42</v>
      </c>
      <c r="L615" s="3">
        <f t="shared" si="37"/>
        <v>-32</v>
      </c>
      <c r="M615" s="4">
        <f>VLOOKUP($A615,Parametre!$A$5:$H$29,8,FALSE)</f>
        <v>1.04</v>
      </c>
      <c r="N615" s="4">
        <f t="shared" si="38"/>
        <v>291.2</v>
      </c>
      <c r="O615" s="4" t="s">
        <v>3098</v>
      </c>
      <c r="P615">
        <f>VLOOKUP($G615,Parametre!$K$4:$L$9,2,FALSE)</f>
        <v>230</v>
      </c>
      <c r="Q615" s="4">
        <f t="shared" si="39"/>
        <v>922.06632000000002</v>
      </c>
    </row>
    <row r="616" spans="1:17" x14ac:dyDescent="0.25">
      <c r="A616" t="s">
        <v>923</v>
      </c>
      <c r="B616" t="s">
        <v>933</v>
      </c>
      <c r="C616" t="s">
        <v>934</v>
      </c>
      <c r="D616" t="s">
        <v>935</v>
      </c>
      <c r="E616" s="1" t="s">
        <v>8</v>
      </c>
      <c r="F616" t="s">
        <v>3095</v>
      </c>
      <c r="G616" t="s">
        <v>3100</v>
      </c>
      <c r="H616" s="1" t="s">
        <v>6</v>
      </c>
      <c r="I616" s="1" t="s">
        <v>13</v>
      </c>
      <c r="J616" s="1">
        <f t="shared" si="36"/>
        <v>7</v>
      </c>
      <c r="K616" s="1">
        <f>VLOOKUP($A616,Parametre!$A$5:$G$29,MATCH($G616,Parametre!$B$4:$G$4,0)+1,FALSE)</f>
        <v>42</v>
      </c>
      <c r="L616" s="3">
        <f t="shared" si="37"/>
        <v>-35</v>
      </c>
      <c r="M616" s="4">
        <f>VLOOKUP($A616,Parametre!$A$5:$H$29,8,FALSE)</f>
        <v>1.04</v>
      </c>
      <c r="N616" s="4">
        <f t="shared" si="38"/>
        <v>509.6</v>
      </c>
      <c r="O616" s="4" t="s">
        <v>3098</v>
      </c>
      <c r="P616">
        <f>VLOOKUP($G616,Parametre!$K$4:$L$9,2,FALSE)</f>
        <v>230</v>
      </c>
      <c r="Q616" s="4">
        <f t="shared" si="39"/>
        <v>2305.1658000000002</v>
      </c>
    </row>
    <row r="617" spans="1:17" x14ac:dyDescent="0.25">
      <c r="A617" t="s">
        <v>923</v>
      </c>
      <c r="B617" t="s">
        <v>933</v>
      </c>
      <c r="C617" t="s">
        <v>936</v>
      </c>
      <c r="D617" t="s">
        <v>937</v>
      </c>
      <c r="E617" s="1" t="s">
        <v>11</v>
      </c>
      <c r="F617" t="s">
        <v>3095</v>
      </c>
      <c r="G617" t="s">
        <v>3100</v>
      </c>
      <c r="H617" s="1" t="s">
        <v>11</v>
      </c>
      <c r="I617" s="1" t="s">
        <v>11</v>
      </c>
      <c r="J617" s="1">
        <f t="shared" si="36"/>
        <v>4</v>
      </c>
      <c r="K617" s="1">
        <f>VLOOKUP($A617,Parametre!$A$5:$G$29,MATCH($G617,Parametre!$B$4:$G$4,0)+1,FALSE)</f>
        <v>42</v>
      </c>
      <c r="L617" s="3">
        <f t="shared" si="37"/>
        <v>-38</v>
      </c>
      <c r="M617" s="4">
        <f>VLOOKUP($A617,Parametre!$A$5:$H$29,8,FALSE)</f>
        <v>1.04</v>
      </c>
      <c r="N617" s="4">
        <f t="shared" si="38"/>
        <v>116.48</v>
      </c>
      <c r="O617" s="4" t="s">
        <v>3098</v>
      </c>
      <c r="P617">
        <f>VLOOKUP($G617,Parametre!$K$4:$L$9,2,FALSE)</f>
        <v>230</v>
      </c>
      <c r="Q617" s="4">
        <f t="shared" si="39"/>
        <v>922.06632000000002</v>
      </c>
    </row>
    <row r="618" spans="1:17" x14ac:dyDescent="0.25">
      <c r="A618" t="s">
        <v>923</v>
      </c>
      <c r="B618" t="s">
        <v>933</v>
      </c>
      <c r="C618" t="s">
        <v>938</v>
      </c>
      <c r="D618" t="s">
        <v>939</v>
      </c>
      <c r="E618" s="1" t="s">
        <v>11</v>
      </c>
      <c r="F618" t="s">
        <v>3095</v>
      </c>
      <c r="G618" t="s">
        <v>3100</v>
      </c>
      <c r="H618" s="1" t="s">
        <v>13</v>
      </c>
      <c r="I618" s="1" t="s">
        <v>22</v>
      </c>
      <c r="J618" s="1">
        <f t="shared" si="36"/>
        <v>9</v>
      </c>
      <c r="K618" s="1">
        <f>VLOOKUP($A618,Parametre!$A$5:$G$29,MATCH($G618,Parametre!$B$4:$G$4,0)+1,FALSE)</f>
        <v>42</v>
      </c>
      <c r="L618" s="3">
        <f t="shared" si="37"/>
        <v>-33</v>
      </c>
      <c r="M618" s="4">
        <f>VLOOKUP($A618,Parametre!$A$5:$H$29,8,FALSE)</f>
        <v>1.04</v>
      </c>
      <c r="N618" s="4">
        <f t="shared" si="38"/>
        <v>262.08</v>
      </c>
      <c r="O618" s="4" t="s">
        <v>3098</v>
      </c>
      <c r="P618">
        <f>VLOOKUP($G618,Parametre!$K$4:$L$9,2,FALSE)</f>
        <v>230</v>
      </c>
      <c r="Q618" s="4">
        <f t="shared" si="39"/>
        <v>922.06632000000002</v>
      </c>
    </row>
    <row r="619" spans="1:17" x14ac:dyDescent="0.25">
      <c r="A619" t="s">
        <v>923</v>
      </c>
      <c r="B619" t="s">
        <v>933</v>
      </c>
      <c r="C619" t="s">
        <v>940</v>
      </c>
      <c r="D619" t="s">
        <v>941</v>
      </c>
      <c r="E619" s="1" t="s">
        <v>11</v>
      </c>
      <c r="F619" t="s">
        <v>3095</v>
      </c>
      <c r="G619" t="s">
        <v>3100</v>
      </c>
      <c r="H619" s="1" t="s">
        <v>11</v>
      </c>
      <c r="I619" s="1" t="s">
        <v>11</v>
      </c>
      <c r="J619" s="1">
        <f t="shared" si="36"/>
        <v>4</v>
      </c>
      <c r="K619" s="1">
        <f>VLOOKUP($A619,Parametre!$A$5:$G$29,MATCH($G619,Parametre!$B$4:$G$4,0)+1,FALSE)</f>
        <v>42</v>
      </c>
      <c r="L619" s="3">
        <f t="shared" si="37"/>
        <v>-38</v>
      </c>
      <c r="M619" s="4">
        <f>VLOOKUP($A619,Parametre!$A$5:$H$29,8,FALSE)</f>
        <v>1.04</v>
      </c>
      <c r="N619" s="4">
        <f t="shared" si="38"/>
        <v>116.48</v>
      </c>
      <c r="O619" s="4" t="s">
        <v>3098</v>
      </c>
      <c r="P619">
        <f>VLOOKUP($G619,Parametre!$K$4:$L$9,2,FALSE)</f>
        <v>230</v>
      </c>
      <c r="Q619" s="4">
        <f t="shared" si="39"/>
        <v>922.06632000000002</v>
      </c>
    </row>
    <row r="620" spans="1:17" x14ac:dyDescent="0.25">
      <c r="A620" t="s">
        <v>923</v>
      </c>
      <c r="B620" t="s">
        <v>942</v>
      </c>
      <c r="C620" t="s">
        <v>943</v>
      </c>
      <c r="D620" t="s">
        <v>944</v>
      </c>
      <c r="E620" s="1" t="s">
        <v>22</v>
      </c>
      <c r="F620" t="s">
        <v>3095</v>
      </c>
      <c r="G620" t="s">
        <v>3100</v>
      </c>
      <c r="H620" s="1" t="s">
        <v>46</v>
      </c>
      <c r="I620" s="1" t="s">
        <v>23</v>
      </c>
      <c r="J620" s="1">
        <f t="shared" si="36"/>
        <v>1</v>
      </c>
      <c r="K620" s="1">
        <f>VLOOKUP($A620,Parametre!$A$5:$G$29,MATCH($G620,Parametre!$B$4:$G$4,0)+1,FALSE)</f>
        <v>42</v>
      </c>
      <c r="L620" s="3">
        <f t="shared" si="37"/>
        <v>-41</v>
      </c>
      <c r="M620" s="4">
        <f>VLOOKUP($A620,Parametre!$A$5:$H$29,8,FALSE)</f>
        <v>1.04</v>
      </c>
      <c r="N620" s="4">
        <f t="shared" si="38"/>
        <v>87.36</v>
      </c>
      <c r="O620" s="4" t="s">
        <v>3098</v>
      </c>
      <c r="P620">
        <f>VLOOKUP($G620,Parametre!$K$4:$L$9,2,FALSE)</f>
        <v>230</v>
      </c>
      <c r="Q620" s="4">
        <f t="shared" si="39"/>
        <v>2766.1989600000002</v>
      </c>
    </row>
    <row r="621" spans="1:17" x14ac:dyDescent="0.25">
      <c r="A621" t="s">
        <v>923</v>
      </c>
      <c r="B621" t="s">
        <v>942</v>
      </c>
      <c r="C621" t="s">
        <v>945</v>
      </c>
      <c r="D621" t="s">
        <v>946</v>
      </c>
      <c r="E621" s="1" t="s">
        <v>13</v>
      </c>
      <c r="F621" t="s">
        <v>3095</v>
      </c>
      <c r="G621" t="s">
        <v>3100</v>
      </c>
      <c r="H621" s="1" t="s">
        <v>12</v>
      </c>
      <c r="I621" s="1" t="s">
        <v>23</v>
      </c>
      <c r="J621" s="1">
        <f t="shared" si="36"/>
        <v>9</v>
      </c>
      <c r="K621" s="1">
        <f>VLOOKUP($A621,Parametre!$A$5:$G$29,MATCH($G621,Parametre!$B$4:$G$4,0)+1,FALSE)</f>
        <v>42</v>
      </c>
      <c r="L621" s="3">
        <f t="shared" si="37"/>
        <v>-33</v>
      </c>
      <c r="M621" s="4">
        <f>VLOOKUP($A621,Parametre!$A$5:$H$29,8,FALSE)</f>
        <v>1.04</v>
      </c>
      <c r="N621" s="4">
        <f t="shared" si="38"/>
        <v>393.12</v>
      </c>
      <c r="O621" s="4" t="s">
        <v>3098</v>
      </c>
      <c r="P621">
        <f>VLOOKUP($G621,Parametre!$K$4:$L$9,2,FALSE)</f>
        <v>230</v>
      </c>
      <c r="Q621" s="4">
        <f t="shared" si="39"/>
        <v>1383.0994800000001</v>
      </c>
    </row>
    <row r="622" spans="1:17" x14ac:dyDescent="0.25">
      <c r="A622" t="s">
        <v>947</v>
      </c>
      <c r="B622" t="s">
        <v>948</v>
      </c>
      <c r="C622" t="s">
        <v>949</v>
      </c>
      <c r="D622" t="s">
        <v>950</v>
      </c>
      <c r="E622" s="1" t="s">
        <v>11</v>
      </c>
      <c r="F622" t="s">
        <v>3095</v>
      </c>
      <c r="G622" t="s">
        <v>3100</v>
      </c>
      <c r="H622" s="1" t="s">
        <v>11</v>
      </c>
      <c r="I622" s="1" t="s">
        <v>46</v>
      </c>
      <c r="J622" s="1">
        <f t="shared" si="36"/>
        <v>3</v>
      </c>
      <c r="K622" s="1">
        <f>VLOOKUP($A622,Parametre!$A$5:$G$29,MATCH($G622,Parametre!$B$4:$G$4,0)+1,FALSE)</f>
        <v>30</v>
      </c>
      <c r="L622" s="3">
        <f t="shared" si="37"/>
        <v>-27</v>
      </c>
      <c r="M622" s="4">
        <f>VLOOKUP($A622,Parametre!$A$5:$H$29,8,FALSE)</f>
        <v>1.4399999999999997</v>
      </c>
      <c r="N622" s="4">
        <f t="shared" si="38"/>
        <v>120.95999999999998</v>
      </c>
      <c r="O622" s="4" t="s">
        <v>3098</v>
      </c>
      <c r="P622">
        <f>VLOOKUP($G622,Parametre!$K$4:$L$9,2,FALSE)</f>
        <v>230</v>
      </c>
      <c r="Q622" s="4">
        <f t="shared" si="39"/>
        <v>922.06632000000002</v>
      </c>
    </row>
    <row r="623" spans="1:17" x14ac:dyDescent="0.25">
      <c r="A623" t="s">
        <v>947</v>
      </c>
      <c r="B623" t="s">
        <v>948</v>
      </c>
      <c r="C623" t="s">
        <v>951</v>
      </c>
      <c r="D623" t="s">
        <v>952</v>
      </c>
      <c r="E623" s="1" t="s">
        <v>11</v>
      </c>
      <c r="F623" t="s">
        <v>3095</v>
      </c>
      <c r="G623" t="s">
        <v>3100</v>
      </c>
      <c r="H623" s="1" t="s">
        <v>383</v>
      </c>
      <c r="I623" s="1" t="s">
        <v>16</v>
      </c>
      <c r="J623" s="1">
        <f t="shared" si="36"/>
        <v>22</v>
      </c>
      <c r="K623" s="1">
        <f>VLOOKUP($A623,Parametre!$A$5:$G$29,MATCH($G623,Parametre!$B$4:$G$4,0)+1,FALSE)</f>
        <v>30</v>
      </c>
      <c r="L623" s="3">
        <f t="shared" si="37"/>
        <v>-8</v>
      </c>
      <c r="M623" s="4">
        <f>VLOOKUP($A623,Parametre!$A$5:$H$29,8,FALSE)</f>
        <v>1.4399999999999997</v>
      </c>
      <c r="N623" s="4">
        <f t="shared" si="38"/>
        <v>887.03999999999985</v>
      </c>
      <c r="O623" s="4" t="s">
        <v>3098</v>
      </c>
      <c r="P623">
        <f>VLOOKUP($G623,Parametre!$K$4:$L$9,2,FALSE)</f>
        <v>230</v>
      </c>
      <c r="Q623" s="4">
        <f t="shared" si="39"/>
        <v>922.06632000000002</v>
      </c>
    </row>
    <row r="624" spans="1:17" x14ac:dyDescent="0.25">
      <c r="A624" t="s">
        <v>947</v>
      </c>
      <c r="B624" t="s">
        <v>948</v>
      </c>
      <c r="C624" t="s">
        <v>953</v>
      </c>
      <c r="D624" t="s">
        <v>954</v>
      </c>
      <c r="E624" s="1" t="s">
        <v>11</v>
      </c>
      <c r="F624" t="s">
        <v>3095</v>
      </c>
      <c r="G624" t="s">
        <v>3100</v>
      </c>
      <c r="H624" s="1" t="s">
        <v>23</v>
      </c>
      <c r="I624" s="1" t="s">
        <v>46</v>
      </c>
      <c r="J624" s="1">
        <f t="shared" si="36"/>
        <v>1</v>
      </c>
      <c r="K624" s="1">
        <f>VLOOKUP($A624,Parametre!$A$5:$G$29,MATCH($G624,Parametre!$B$4:$G$4,0)+1,FALSE)</f>
        <v>30</v>
      </c>
      <c r="L624" s="3">
        <f t="shared" si="37"/>
        <v>-29</v>
      </c>
      <c r="M624" s="4">
        <f>VLOOKUP($A624,Parametre!$A$5:$H$29,8,FALSE)</f>
        <v>1.4399999999999997</v>
      </c>
      <c r="N624" s="4">
        <f t="shared" si="38"/>
        <v>40.319999999999993</v>
      </c>
      <c r="O624" s="4" t="s">
        <v>3098</v>
      </c>
      <c r="P624">
        <f>VLOOKUP($G624,Parametre!$K$4:$L$9,2,FALSE)</f>
        <v>230</v>
      </c>
      <c r="Q624" s="4">
        <f t="shared" si="39"/>
        <v>922.06632000000002</v>
      </c>
    </row>
    <row r="625" spans="1:17" x14ac:dyDescent="0.25">
      <c r="A625" t="s">
        <v>947</v>
      </c>
      <c r="B625" t="s">
        <v>948</v>
      </c>
      <c r="C625" t="s">
        <v>955</v>
      </c>
      <c r="D625" t="s">
        <v>956</v>
      </c>
      <c r="E625" s="1" t="s">
        <v>13</v>
      </c>
      <c r="F625" t="s">
        <v>3095</v>
      </c>
      <c r="G625" t="s">
        <v>3100</v>
      </c>
      <c r="H625" s="1" t="s">
        <v>16</v>
      </c>
      <c r="I625" s="1" t="s">
        <v>16</v>
      </c>
      <c r="J625" s="1">
        <f t="shared" si="36"/>
        <v>14</v>
      </c>
      <c r="K625" s="1">
        <f>VLOOKUP($A625,Parametre!$A$5:$G$29,MATCH($G625,Parametre!$B$4:$G$4,0)+1,FALSE)</f>
        <v>30</v>
      </c>
      <c r="L625" s="3">
        <f t="shared" si="37"/>
        <v>-16</v>
      </c>
      <c r="M625" s="4">
        <f>VLOOKUP($A625,Parametre!$A$5:$H$29,8,FALSE)</f>
        <v>1.4399999999999997</v>
      </c>
      <c r="N625" s="4">
        <f t="shared" si="38"/>
        <v>846.7199999999998</v>
      </c>
      <c r="O625" s="4" t="s">
        <v>3098</v>
      </c>
      <c r="P625">
        <f>VLOOKUP($G625,Parametre!$K$4:$L$9,2,FALSE)</f>
        <v>230</v>
      </c>
      <c r="Q625" s="4">
        <f t="shared" si="39"/>
        <v>1383.0994800000001</v>
      </c>
    </row>
    <row r="626" spans="1:17" x14ac:dyDescent="0.25">
      <c r="A626" t="s">
        <v>947</v>
      </c>
      <c r="B626" t="s">
        <v>948</v>
      </c>
      <c r="C626" t="s">
        <v>957</v>
      </c>
      <c r="D626" t="s">
        <v>958</v>
      </c>
      <c r="E626" s="1" t="s">
        <v>13</v>
      </c>
      <c r="F626" t="s">
        <v>3095</v>
      </c>
      <c r="G626" t="s">
        <v>3100</v>
      </c>
      <c r="H626" s="1" t="s">
        <v>22</v>
      </c>
      <c r="I626" s="1" t="s">
        <v>11</v>
      </c>
      <c r="J626" s="1">
        <f t="shared" si="36"/>
        <v>8</v>
      </c>
      <c r="K626" s="1">
        <f>VLOOKUP($A626,Parametre!$A$5:$G$29,MATCH($G626,Parametre!$B$4:$G$4,0)+1,FALSE)</f>
        <v>30</v>
      </c>
      <c r="L626" s="3">
        <f t="shared" si="37"/>
        <v>-22</v>
      </c>
      <c r="M626" s="4">
        <f>VLOOKUP($A626,Parametre!$A$5:$H$29,8,FALSE)</f>
        <v>1.4399999999999997</v>
      </c>
      <c r="N626" s="4">
        <f t="shared" si="38"/>
        <v>483.83999999999992</v>
      </c>
      <c r="O626" s="4" t="s">
        <v>3098</v>
      </c>
      <c r="P626">
        <f>VLOOKUP($G626,Parametre!$K$4:$L$9,2,FALSE)</f>
        <v>230</v>
      </c>
      <c r="Q626" s="4">
        <f t="shared" si="39"/>
        <v>1383.0994800000001</v>
      </c>
    </row>
    <row r="627" spans="1:17" x14ac:dyDescent="0.25">
      <c r="A627" t="s">
        <v>947</v>
      </c>
      <c r="B627" t="s">
        <v>948</v>
      </c>
      <c r="C627" t="s">
        <v>959</v>
      </c>
      <c r="D627" t="s">
        <v>960</v>
      </c>
      <c r="E627" s="1" t="s">
        <v>13</v>
      </c>
      <c r="F627" t="s">
        <v>3095</v>
      </c>
      <c r="G627" t="s">
        <v>3100</v>
      </c>
      <c r="H627" s="1" t="s">
        <v>11</v>
      </c>
      <c r="I627" s="1" t="s">
        <v>11</v>
      </c>
      <c r="J627" s="1">
        <f t="shared" si="36"/>
        <v>4</v>
      </c>
      <c r="K627" s="1">
        <f>VLOOKUP($A627,Parametre!$A$5:$G$29,MATCH($G627,Parametre!$B$4:$G$4,0)+1,FALSE)</f>
        <v>30</v>
      </c>
      <c r="L627" s="3">
        <f t="shared" si="37"/>
        <v>-26</v>
      </c>
      <c r="M627" s="4">
        <f>VLOOKUP($A627,Parametre!$A$5:$H$29,8,FALSE)</f>
        <v>1.4399999999999997</v>
      </c>
      <c r="N627" s="4">
        <f t="shared" si="38"/>
        <v>241.91999999999996</v>
      </c>
      <c r="O627" s="4" t="s">
        <v>3098</v>
      </c>
      <c r="P627">
        <f>VLOOKUP($G627,Parametre!$K$4:$L$9,2,FALSE)</f>
        <v>230</v>
      </c>
      <c r="Q627" s="4">
        <f t="shared" si="39"/>
        <v>1383.0994800000001</v>
      </c>
    </row>
    <row r="628" spans="1:17" x14ac:dyDescent="0.25">
      <c r="A628" t="s">
        <v>947</v>
      </c>
      <c r="B628" t="s">
        <v>948</v>
      </c>
      <c r="C628" t="s">
        <v>961</v>
      </c>
      <c r="D628" t="s">
        <v>962</v>
      </c>
      <c r="E628" s="1" t="s">
        <v>13</v>
      </c>
      <c r="F628" t="s">
        <v>3095</v>
      </c>
      <c r="G628" t="s">
        <v>3100</v>
      </c>
      <c r="H628" s="1" t="s">
        <v>13</v>
      </c>
      <c r="I628" s="1" t="s">
        <v>11</v>
      </c>
      <c r="J628" s="1">
        <f t="shared" si="36"/>
        <v>5</v>
      </c>
      <c r="K628" s="1">
        <f>VLOOKUP($A628,Parametre!$A$5:$G$29,MATCH($G628,Parametre!$B$4:$G$4,0)+1,FALSE)</f>
        <v>30</v>
      </c>
      <c r="L628" s="3">
        <f t="shared" si="37"/>
        <v>-25</v>
      </c>
      <c r="M628" s="4">
        <f>VLOOKUP($A628,Parametre!$A$5:$H$29,8,FALSE)</f>
        <v>1.4399999999999997</v>
      </c>
      <c r="N628" s="4">
        <f t="shared" si="38"/>
        <v>302.39999999999992</v>
      </c>
      <c r="O628" s="4" t="s">
        <v>3098</v>
      </c>
      <c r="P628">
        <f>VLOOKUP($G628,Parametre!$K$4:$L$9,2,FALSE)</f>
        <v>230</v>
      </c>
      <c r="Q628" s="4">
        <f t="shared" si="39"/>
        <v>1383.0994800000001</v>
      </c>
    </row>
    <row r="629" spans="1:17" x14ac:dyDescent="0.25">
      <c r="A629" t="s">
        <v>947</v>
      </c>
      <c r="B629" t="s">
        <v>948</v>
      </c>
      <c r="C629" t="s">
        <v>963</v>
      </c>
      <c r="D629" t="s">
        <v>964</v>
      </c>
      <c r="E629" s="1" t="s">
        <v>13</v>
      </c>
      <c r="F629" t="s">
        <v>3095</v>
      </c>
      <c r="G629" t="s">
        <v>3100</v>
      </c>
      <c r="H629" s="1" t="s">
        <v>46</v>
      </c>
      <c r="I629" s="1" t="s">
        <v>23</v>
      </c>
      <c r="J629" s="1">
        <f t="shared" si="36"/>
        <v>1</v>
      </c>
      <c r="K629" s="1">
        <f>VLOOKUP($A629,Parametre!$A$5:$G$29,MATCH($G629,Parametre!$B$4:$G$4,0)+1,FALSE)</f>
        <v>30</v>
      </c>
      <c r="L629" s="3">
        <f t="shared" si="37"/>
        <v>-29</v>
      </c>
      <c r="M629" s="4">
        <f>VLOOKUP($A629,Parametre!$A$5:$H$29,8,FALSE)</f>
        <v>1.4399999999999997</v>
      </c>
      <c r="N629" s="4">
        <f t="shared" si="38"/>
        <v>60.47999999999999</v>
      </c>
      <c r="O629" s="4" t="s">
        <v>3098</v>
      </c>
      <c r="P629">
        <f>VLOOKUP($G629,Parametre!$K$4:$L$9,2,FALSE)</f>
        <v>230</v>
      </c>
      <c r="Q629" s="4">
        <f t="shared" si="39"/>
        <v>1383.0994800000001</v>
      </c>
    </row>
    <row r="630" spans="1:17" x14ac:dyDescent="0.25">
      <c r="A630" t="s">
        <v>947</v>
      </c>
      <c r="B630" t="s">
        <v>948</v>
      </c>
      <c r="C630" t="s">
        <v>965</v>
      </c>
      <c r="D630" t="s">
        <v>966</v>
      </c>
      <c r="E630" s="1" t="s">
        <v>13</v>
      </c>
      <c r="F630" t="s">
        <v>3095</v>
      </c>
      <c r="G630" t="s">
        <v>3100</v>
      </c>
      <c r="H630" s="1" t="s">
        <v>13</v>
      </c>
      <c r="I630" s="1" t="s">
        <v>11</v>
      </c>
      <c r="J630" s="1">
        <f t="shared" si="36"/>
        <v>5</v>
      </c>
      <c r="K630" s="1">
        <f>VLOOKUP($A630,Parametre!$A$5:$G$29,MATCH($G630,Parametre!$B$4:$G$4,0)+1,FALSE)</f>
        <v>30</v>
      </c>
      <c r="L630" s="3">
        <f t="shared" si="37"/>
        <v>-25</v>
      </c>
      <c r="M630" s="4">
        <f>VLOOKUP($A630,Parametre!$A$5:$H$29,8,FALSE)</f>
        <v>1.4399999999999997</v>
      </c>
      <c r="N630" s="4">
        <f t="shared" si="38"/>
        <v>302.39999999999992</v>
      </c>
      <c r="O630" s="4" t="s">
        <v>3098</v>
      </c>
      <c r="P630">
        <f>VLOOKUP($G630,Parametre!$K$4:$L$9,2,FALSE)</f>
        <v>230</v>
      </c>
      <c r="Q630" s="4">
        <f t="shared" si="39"/>
        <v>1383.0994800000001</v>
      </c>
    </row>
    <row r="631" spans="1:17" x14ac:dyDescent="0.25">
      <c r="A631" t="s">
        <v>947</v>
      </c>
      <c r="B631" t="s">
        <v>948</v>
      </c>
      <c r="C631" t="s">
        <v>967</v>
      </c>
      <c r="D631" t="s">
        <v>968</v>
      </c>
      <c r="E631" s="1" t="s">
        <v>13</v>
      </c>
      <c r="F631" t="s">
        <v>3095</v>
      </c>
      <c r="G631" t="s">
        <v>3100</v>
      </c>
      <c r="H631" s="1" t="s">
        <v>32</v>
      </c>
      <c r="I631" s="1" t="s">
        <v>22</v>
      </c>
      <c r="J631" s="1">
        <f t="shared" si="36"/>
        <v>14</v>
      </c>
      <c r="K631" s="1">
        <f>VLOOKUP($A631,Parametre!$A$5:$G$29,MATCH($G631,Parametre!$B$4:$G$4,0)+1,FALSE)</f>
        <v>30</v>
      </c>
      <c r="L631" s="3">
        <f t="shared" si="37"/>
        <v>-16</v>
      </c>
      <c r="M631" s="4">
        <f>VLOOKUP($A631,Parametre!$A$5:$H$29,8,FALSE)</f>
        <v>1.4399999999999997</v>
      </c>
      <c r="N631" s="4">
        <f t="shared" si="38"/>
        <v>846.7199999999998</v>
      </c>
      <c r="O631" s="4" t="s">
        <v>3098</v>
      </c>
      <c r="P631">
        <f>VLOOKUP($G631,Parametre!$K$4:$L$9,2,FALSE)</f>
        <v>230</v>
      </c>
      <c r="Q631" s="4">
        <f t="shared" si="39"/>
        <v>1383.0994800000001</v>
      </c>
    </row>
    <row r="632" spans="1:17" x14ac:dyDescent="0.25">
      <c r="A632" t="s">
        <v>947</v>
      </c>
      <c r="B632" t="s">
        <v>948</v>
      </c>
      <c r="C632" t="s">
        <v>969</v>
      </c>
      <c r="D632" t="s">
        <v>970</v>
      </c>
      <c r="E632" s="1" t="s">
        <v>13</v>
      </c>
      <c r="F632" t="s">
        <v>3095</v>
      </c>
      <c r="G632" t="s">
        <v>3100</v>
      </c>
      <c r="H632" s="1" t="s">
        <v>7</v>
      </c>
      <c r="I632" s="1" t="s">
        <v>16</v>
      </c>
      <c r="J632" s="1">
        <f t="shared" si="36"/>
        <v>21</v>
      </c>
      <c r="K632" s="1">
        <f>VLOOKUP($A632,Parametre!$A$5:$G$29,MATCH($G632,Parametre!$B$4:$G$4,0)+1,FALSE)</f>
        <v>30</v>
      </c>
      <c r="L632" s="3">
        <f t="shared" si="37"/>
        <v>-9</v>
      </c>
      <c r="M632" s="4">
        <f>VLOOKUP($A632,Parametre!$A$5:$H$29,8,FALSE)</f>
        <v>1.4399999999999997</v>
      </c>
      <c r="N632" s="4">
        <f t="shared" si="38"/>
        <v>1270.0799999999997</v>
      </c>
      <c r="O632" s="4" t="s">
        <v>3098</v>
      </c>
      <c r="P632">
        <f>VLOOKUP($G632,Parametre!$K$4:$L$9,2,FALSE)</f>
        <v>230</v>
      </c>
      <c r="Q632" s="4">
        <f t="shared" si="39"/>
        <v>1383.0994800000001</v>
      </c>
    </row>
    <row r="633" spans="1:17" x14ac:dyDescent="0.25">
      <c r="A633" t="s">
        <v>947</v>
      </c>
      <c r="B633" t="s">
        <v>948</v>
      </c>
      <c r="C633" t="s">
        <v>971</v>
      </c>
      <c r="D633" t="s">
        <v>972</v>
      </c>
      <c r="E633" s="1" t="s">
        <v>11</v>
      </c>
      <c r="F633" t="s">
        <v>3095</v>
      </c>
      <c r="G633" t="s">
        <v>3100</v>
      </c>
      <c r="H633" s="1" t="s">
        <v>23</v>
      </c>
      <c r="I633" s="1" t="s">
        <v>11</v>
      </c>
      <c r="J633" s="1">
        <f t="shared" si="36"/>
        <v>2</v>
      </c>
      <c r="K633" s="1">
        <f>VLOOKUP($A633,Parametre!$A$5:$G$29,MATCH($G633,Parametre!$B$4:$G$4,0)+1,FALSE)</f>
        <v>30</v>
      </c>
      <c r="L633" s="3">
        <f t="shared" si="37"/>
        <v>-28</v>
      </c>
      <c r="M633" s="4">
        <f>VLOOKUP($A633,Parametre!$A$5:$H$29,8,FALSE)</f>
        <v>1.4399999999999997</v>
      </c>
      <c r="N633" s="4">
        <f t="shared" si="38"/>
        <v>80.639999999999986</v>
      </c>
      <c r="O633" s="4" t="s">
        <v>3098</v>
      </c>
      <c r="P633">
        <f>VLOOKUP($G633,Parametre!$K$4:$L$9,2,FALSE)</f>
        <v>230</v>
      </c>
      <c r="Q633" s="4">
        <f t="shared" si="39"/>
        <v>922.06632000000002</v>
      </c>
    </row>
    <row r="634" spans="1:17" x14ac:dyDescent="0.25">
      <c r="A634" t="s">
        <v>947</v>
      </c>
      <c r="B634" t="s">
        <v>948</v>
      </c>
      <c r="C634" t="s">
        <v>973</v>
      </c>
      <c r="D634" t="s">
        <v>974</v>
      </c>
      <c r="E634" s="1" t="s">
        <v>11</v>
      </c>
      <c r="F634" t="s">
        <v>3095</v>
      </c>
      <c r="G634" t="s">
        <v>3100</v>
      </c>
      <c r="H634" s="1" t="s">
        <v>22</v>
      </c>
      <c r="I634" s="1" t="s">
        <v>6</v>
      </c>
      <c r="J634" s="1">
        <f t="shared" si="36"/>
        <v>10</v>
      </c>
      <c r="K634" s="1">
        <f>VLOOKUP($A634,Parametre!$A$5:$G$29,MATCH($G634,Parametre!$B$4:$G$4,0)+1,FALSE)</f>
        <v>30</v>
      </c>
      <c r="L634" s="3">
        <f t="shared" si="37"/>
        <v>-20</v>
      </c>
      <c r="M634" s="4">
        <f>VLOOKUP($A634,Parametre!$A$5:$H$29,8,FALSE)</f>
        <v>1.4399999999999997</v>
      </c>
      <c r="N634" s="4">
        <f t="shared" si="38"/>
        <v>403.19999999999993</v>
      </c>
      <c r="O634" s="4" t="s">
        <v>3098</v>
      </c>
      <c r="P634">
        <f>VLOOKUP($G634,Parametre!$K$4:$L$9,2,FALSE)</f>
        <v>230</v>
      </c>
      <c r="Q634" s="4">
        <f t="shared" si="39"/>
        <v>922.06632000000002</v>
      </c>
    </row>
    <row r="635" spans="1:17" x14ac:dyDescent="0.25">
      <c r="A635" t="s">
        <v>947</v>
      </c>
      <c r="B635" t="s">
        <v>948</v>
      </c>
      <c r="C635" t="s">
        <v>975</v>
      </c>
      <c r="D635" t="s">
        <v>976</v>
      </c>
      <c r="E635" s="1" t="s">
        <v>13</v>
      </c>
      <c r="F635" t="s">
        <v>3095</v>
      </c>
      <c r="G635" t="s">
        <v>3100</v>
      </c>
      <c r="H635" s="1" t="s">
        <v>46</v>
      </c>
      <c r="I635" s="1" t="s">
        <v>23</v>
      </c>
      <c r="J635" s="1">
        <f t="shared" si="36"/>
        <v>1</v>
      </c>
      <c r="K635" s="1">
        <f>VLOOKUP($A635,Parametre!$A$5:$G$29,MATCH($G635,Parametre!$B$4:$G$4,0)+1,FALSE)</f>
        <v>30</v>
      </c>
      <c r="L635" s="3">
        <f t="shared" si="37"/>
        <v>-29</v>
      </c>
      <c r="M635" s="4">
        <f>VLOOKUP($A635,Parametre!$A$5:$H$29,8,FALSE)</f>
        <v>1.4399999999999997</v>
      </c>
      <c r="N635" s="4">
        <f t="shared" si="38"/>
        <v>60.47999999999999</v>
      </c>
      <c r="O635" s="4" t="s">
        <v>3098</v>
      </c>
      <c r="P635">
        <f>VLOOKUP($G635,Parametre!$K$4:$L$9,2,FALSE)</f>
        <v>230</v>
      </c>
      <c r="Q635" s="4">
        <f t="shared" si="39"/>
        <v>1383.0994800000001</v>
      </c>
    </row>
    <row r="636" spans="1:17" x14ac:dyDescent="0.25">
      <c r="A636" t="s">
        <v>947</v>
      </c>
      <c r="B636" t="s">
        <v>948</v>
      </c>
      <c r="C636" t="s">
        <v>977</v>
      </c>
      <c r="D636" t="s">
        <v>978</v>
      </c>
      <c r="E636" s="1" t="s">
        <v>11</v>
      </c>
      <c r="F636" t="s">
        <v>3095</v>
      </c>
      <c r="G636" t="s">
        <v>3100</v>
      </c>
      <c r="H636" s="1" t="s">
        <v>12</v>
      </c>
      <c r="I636" s="1" t="s">
        <v>12</v>
      </c>
      <c r="J636" s="1">
        <f t="shared" si="36"/>
        <v>18</v>
      </c>
      <c r="K636" s="1">
        <f>VLOOKUP($A636,Parametre!$A$5:$G$29,MATCH($G636,Parametre!$B$4:$G$4,0)+1,FALSE)</f>
        <v>30</v>
      </c>
      <c r="L636" s="3">
        <f t="shared" si="37"/>
        <v>-12</v>
      </c>
      <c r="M636" s="4">
        <f>VLOOKUP($A636,Parametre!$A$5:$H$29,8,FALSE)</f>
        <v>1.4399999999999997</v>
      </c>
      <c r="N636" s="4">
        <f t="shared" si="38"/>
        <v>725.75999999999988</v>
      </c>
      <c r="O636" s="4" t="s">
        <v>3098</v>
      </c>
      <c r="P636">
        <f>VLOOKUP($G636,Parametre!$K$4:$L$9,2,FALSE)</f>
        <v>230</v>
      </c>
      <c r="Q636" s="4">
        <f t="shared" si="39"/>
        <v>922.06632000000002</v>
      </c>
    </row>
    <row r="637" spans="1:17" x14ac:dyDescent="0.25">
      <c r="A637" t="s">
        <v>947</v>
      </c>
      <c r="B637" t="s">
        <v>948</v>
      </c>
      <c r="C637" t="s">
        <v>979</v>
      </c>
      <c r="D637" t="s">
        <v>75</v>
      </c>
      <c r="E637" s="1" t="s">
        <v>13</v>
      </c>
      <c r="F637" t="s">
        <v>3095</v>
      </c>
      <c r="G637" t="s">
        <v>3100</v>
      </c>
      <c r="H637" s="1" t="s">
        <v>22</v>
      </c>
      <c r="I637" s="1" t="s">
        <v>8</v>
      </c>
      <c r="J637" s="1">
        <f t="shared" si="36"/>
        <v>11</v>
      </c>
      <c r="K637" s="1">
        <f>VLOOKUP($A637,Parametre!$A$5:$G$29,MATCH($G637,Parametre!$B$4:$G$4,0)+1,FALSE)</f>
        <v>30</v>
      </c>
      <c r="L637" s="3">
        <f t="shared" si="37"/>
        <v>-19</v>
      </c>
      <c r="M637" s="4">
        <f>VLOOKUP($A637,Parametre!$A$5:$H$29,8,FALSE)</f>
        <v>1.4399999999999997</v>
      </c>
      <c r="N637" s="4">
        <f t="shared" si="38"/>
        <v>665.27999999999986</v>
      </c>
      <c r="O637" s="4" t="s">
        <v>3098</v>
      </c>
      <c r="P637">
        <f>VLOOKUP($G637,Parametre!$K$4:$L$9,2,FALSE)</f>
        <v>230</v>
      </c>
      <c r="Q637" s="4">
        <f t="shared" si="39"/>
        <v>1383.0994800000001</v>
      </c>
    </row>
    <row r="638" spans="1:17" x14ac:dyDescent="0.25">
      <c r="A638" t="s">
        <v>947</v>
      </c>
      <c r="B638" t="s">
        <v>948</v>
      </c>
      <c r="C638" t="s">
        <v>980</v>
      </c>
      <c r="D638" t="s">
        <v>981</v>
      </c>
      <c r="E638" s="1" t="s">
        <v>13</v>
      </c>
      <c r="F638" t="s">
        <v>3095</v>
      </c>
      <c r="G638" t="s">
        <v>3100</v>
      </c>
      <c r="H638" s="1" t="s">
        <v>46</v>
      </c>
      <c r="I638" s="1" t="s">
        <v>46</v>
      </c>
      <c r="J638" s="1">
        <f t="shared" si="36"/>
        <v>2</v>
      </c>
      <c r="K638" s="1">
        <f>VLOOKUP($A638,Parametre!$A$5:$G$29,MATCH($G638,Parametre!$B$4:$G$4,0)+1,FALSE)</f>
        <v>30</v>
      </c>
      <c r="L638" s="3">
        <f t="shared" si="37"/>
        <v>-28</v>
      </c>
      <c r="M638" s="4">
        <f>VLOOKUP($A638,Parametre!$A$5:$H$29,8,FALSE)</f>
        <v>1.4399999999999997</v>
      </c>
      <c r="N638" s="4">
        <f t="shared" si="38"/>
        <v>120.95999999999998</v>
      </c>
      <c r="O638" s="4" t="s">
        <v>3098</v>
      </c>
      <c r="P638">
        <f>VLOOKUP($G638,Parametre!$K$4:$L$9,2,FALSE)</f>
        <v>230</v>
      </c>
      <c r="Q638" s="4">
        <f t="shared" si="39"/>
        <v>1383.0994800000001</v>
      </c>
    </row>
    <row r="639" spans="1:17" x14ac:dyDescent="0.25">
      <c r="A639" t="s">
        <v>947</v>
      </c>
      <c r="B639" t="s">
        <v>948</v>
      </c>
      <c r="C639" t="s">
        <v>982</v>
      </c>
      <c r="D639" t="s">
        <v>983</v>
      </c>
      <c r="E639" s="1" t="s">
        <v>13</v>
      </c>
      <c r="F639" t="s">
        <v>3095</v>
      </c>
      <c r="G639" t="s">
        <v>3100</v>
      </c>
      <c r="H639" s="1" t="s">
        <v>46</v>
      </c>
      <c r="I639" s="1" t="s">
        <v>11</v>
      </c>
      <c r="J639" s="1">
        <f t="shared" si="36"/>
        <v>3</v>
      </c>
      <c r="K639" s="1">
        <f>VLOOKUP($A639,Parametre!$A$5:$G$29,MATCH($G639,Parametre!$B$4:$G$4,0)+1,FALSE)</f>
        <v>30</v>
      </c>
      <c r="L639" s="3">
        <f t="shared" si="37"/>
        <v>-27</v>
      </c>
      <c r="M639" s="4">
        <f>VLOOKUP($A639,Parametre!$A$5:$H$29,8,FALSE)</f>
        <v>1.4399999999999997</v>
      </c>
      <c r="N639" s="4">
        <f t="shared" si="38"/>
        <v>181.43999999999997</v>
      </c>
      <c r="O639" s="4" t="s">
        <v>3098</v>
      </c>
      <c r="P639">
        <f>VLOOKUP($G639,Parametre!$K$4:$L$9,2,FALSE)</f>
        <v>230</v>
      </c>
      <c r="Q639" s="4">
        <f t="shared" si="39"/>
        <v>1383.0994800000001</v>
      </c>
    </row>
    <row r="640" spans="1:17" x14ac:dyDescent="0.25">
      <c r="A640" t="s">
        <v>947</v>
      </c>
      <c r="B640" t="s">
        <v>948</v>
      </c>
      <c r="C640" t="s">
        <v>984</v>
      </c>
      <c r="D640" t="s">
        <v>985</v>
      </c>
      <c r="E640" s="1" t="s">
        <v>13</v>
      </c>
      <c r="F640" t="s">
        <v>3095</v>
      </c>
      <c r="G640" t="s">
        <v>3100</v>
      </c>
      <c r="H640" s="1" t="s">
        <v>37</v>
      </c>
      <c r="I640" s="1" t="s">
        <v>8</v>
      </c>
      <c r="J640" s="1">
        <f t="shared" si="36"/>
        <v>17</v>
      </c>
      <c r="K640" s="1">
        <f>VLOOKUP($A640,Parametre!$A$5:$G$29,MATCH($G640,Parametre!$B$4:$G$4,0)+1,FALSE)</f>
        <v>30</v>
      </c>
      <c r="L640" s="3">
        <f t="shared" si="37"/>
        <v>-13</v>
      </c>
      <c r="M640" s="4">
        <f>VLOOKUP($A640,Parametre!$A$5:$H$29,8,FALSE)</f>
        <v>1.4399999999999997</v>
      </c>
      <c r="N640" s="4">
        <f t="shared" si="38"/>
        <v>1028.1599999999999</v>
      </c>
      <c r="O640" s="4" t="s">
        <v>3098</v>
      </c>
      <c r="P640">
        <f>VLOOKUP($G640,Parametre!$K$4:$L$9,2,FALSE)</f>
        <v>230</v>
      </c>
      <c r="Q640" s="4">
        <f t="shared" si="39"/>
        <v>1383.0994800000001</v>
      </c>
    </row>
    <row r="641" spans="1:17" x14ac:dyDescent="0.25">
      <c r="A641" t="s">
        <v>947</v>
      </c>
      <c r="B641" t="s">
        <v>948</v>
      </c>
      <c r="C641" t="s">
        <v>986</v>
      </c>
      <c r="D641" t="s">
        <v>987</v>
      </c>
      <c r="E641" s="1" t="s">
        <v>13</v>
      </c>
      <c r="F641" t="s">
        <v>3095</v>
      </c>
      <c r="G641" t="s">
        <v>3100</v>
      </c>
      <c r="H641" s="1" t="s">
        <v>11</v>
      </c>
      <c r="I641" s="1" t="s">
        <v>46</v>
      </c>
      <c r="J641" s="1">
        <f t="shared" si="36"/>
        <v>3</v>
      </c>
      <c r="K641" s="1">
        <f>VLOOKUP($A641,Parametre!$A$5:$G$29,MATCH($G641,Parametre!$B$4:$G$4,0)+1,FALSE)</f>
        <v>30</v>
      </c>
      <c r="L641" s="3">
        <f t="shared" si="37"/>
        <v>-27</v>
      </c>
      <c r="M641" s="4">
        <f>VLOOKUP($A641,Parametre!$A$5:$H$29,8,FALSE)</f>
        <v>1.4399999999999997</v>
      </c>
      <c r="N641" s="4">
        <f t="shared" si="38"/>
        <v>181.43999999999997</v>
      </c>
      <c r="O641" s="4" t="s">
        <v>3098</v>
      </c>
      <c r="P641">
        <f>VLOOKUP($G641,Parametre!$K$4:$L$9,2,FALSE)</f>
        <v>230</v>
      </c>
      <c r="Q641" s="4">
        <f t="shared" si="39"/>
        <v>1383.0994800000001</v>
      </c>
    </row>
    <row r="642" spans="1:17" x14ac:dyDescent="0.25">
      <c r="A642" t="s">
        <v>947</v>
      </c>
      <c r="B642" t="s">
        <v>948</v>
      </c>
      <c r="C642" t="s">
        <v>988</v>
      </c>
      <c r="D642" t="s">
        <v>989</v>
      </c>
      <c r="E642" s="1" t="s">
        <v>13</v>
      </c>
      <c r="F642" t="s">
        <v>3095</v>
      </c>
      <c r="G642" t="s">
        <v>3100</v>
      </c>
      <c r="H642" s="1" t="s">
        <v>23</v>
      </c>
      <c r="I642" s="1" t="s">
        <v>46</v>
      </c>
      <c r="J642" s="1">
        <f t="shared" si="36"/>
        <v>1</v>
      </c>
      <c r="K642" s="1">
        <f>VLOOKUP($A642,Parametre!$A$5:$G$29,MATCH($G642,Parametre!$B$4:$G$4,0)+1,FALSE)</f>
        <v>30</v>
      </c>
      <c r="L642" s="3">
        <f t="shared" si="37"/>
        <v>-29</v>
      </c>
      <c r="M642" s="4">
        <f>VLOOKUP($A642,Parametre!$A$5:$H$29,8,FALSE)</f>
        <v>1.4399999999999997</v>
      </c>
      <c r="N642" s="4">
        <f t="shared" si="38"/>
        <v>60.47999999999999</v>
      </c>
      <c r="O642" s="4" t="s">
        <v>3098</v>
      </c>
      <c r="P642">
        <f>VLOOKUP($G642,Parametre!$K$4:$L$9,2,FALSE)</f>
        <v>230</v>
      </c>
      <c r="Q642" s="4">
        <f t="shared" si="39"/>
        <v>1383.0994800000001</v>
      </c>
    </row>
    <row r="643" spans="1:17" x14ac:dyDescent="0.25">
      <c r="A643" t="s">
        <v>947</v>
      </c>
      <c r="B643" t="s">
        <v>948</v>
      </c>
      <c r="C643" t="s">
        <v>990</v>
      </c>
      <c r="D643" t="s">
        <v>991</v>
      </c>
      <c r="E643" s="1" t="s">
        <v>13</v>
      </c>
      <c r="F643" t="s">
        <v>3095</v>
      </c>
      <c r="G643" t="s">
        <v>3100</v>
      </c>
      <c r="H643" s="1" t="s">
        <v>46</v>
      </c>
      <c r="I643" s="1" t="s">
        <v>23</v>
      </c>
      <c r="J643" s="1">
        <f t="shared" si="36"/>
        <v>1</v>
      </c>
      <c r="K643" s="1">
        <f>VLOOKUP($A643,Parametre!$A$5:$G$29,MATCH($G643,Parametre!$B$4:$G$4,0)+1,FALSE)</f>
        <v>30</v>
      </c>
      <c r="L643" s="3">
        <f t="shared" si="37"/>
        <v>-29</v>
      </c>
      <c r="M643" s="4">
        <f>VLOOKUP($A643,Parametre!$A$5:$H$29,8,FALSE)</f>
        <v>1.4399999999999997</v>
      </c>
      <c r="N643" s="4">
        <f t="shared" si="38"/>
        <v>60.47999999999999</v>
      </c>
      <c r="O643" s="4" t="s">
        <v>3098</v>
      </c>
      <c r="P643">
        <f>VLOOKUP($G643,Parametre!$K$4:$L$9,2,FALSE)</f>
        <v>230</v>
      </c>
      <c r="Q643" s="4">
        <f t="shared" si="39"/>
        <v>1383.0994800000001</v>
      </c>
    </row>
    <row r="644" spans="1:17" x14ac:dyDescent="0.25">
      <c r="A644" t="s">
        <v>947</v>
      </c>
      <c r="B644" t="s">
        <v>948</v>
      </c>
      <c r="C644" t="s">
        <v>992</v>
      </c>
      <c r="D644" t="s">
        <v>993</v>
      </c>
      <c r="E644" s="1" t="s">
        <v>13</v>
      </c>
      <c r="F644" t="s">
        <v>3095</v>
      </c>
      <c r="G644" t="s">
        <v>3100</v>
      </c>
      <c r="H644" s="1" t="s">
        <v>11</v>
      </c>
      <c r="I644" s="1" t="s">
        <v>22</v>
      </c>
      <c r="J644" s="1">
        <f t="shared" si="36"/>
        <v>8</v>
      </c>
      <c r="K644" s="1">
        <f>VLOOKUP($A644,Parametre!$A$5:$G$29,MATCH($G644,Parametre!$B$4:$G$4,0)+1,FALSE)</f>
        <v>30</v>
      </c>
      <c r="L644" s="3">
        <f t="shared" si="37"/>
        <v>-22</v>
      </c>
      <c r="M644" s="4">
        <f>VLOOKUP($A644,Parametre!$A$5:$H$29,8,FALSE)</f>
        <v>1.4399999999999997</v>
      </c>
      <c r="N644" s="4">
        <f t="shared" si="38"/>
        <v>483.83999999999992</v>
      </c>
      <c r="O644" s="4" t="s">
        <v>3098</v>
      </c>
      <c r="P644">
        <f>VLOOKUP($G644,Parametre!$K$4:$L$9,2,FALSE)</f>
        <v>230</v>
      </c>
      <c r="Q644" s="4">
        <f t="shared" si="39"/>
        <v>1383.0994800000001</v>
      </c>
    </row>
    <row r="645" spans="1:17" x14ac:dyDescent="0.25">
      <c r="A645" t="s">
        <v>947</v>
      </c>
      <c r="B645" t="s">
        <v>948</v>
      </c>
      <c r="C645" t="s">
        <v>994</v>
      </c>
      <c r="D645" t="s">
        <v>995</v>
      </c>
      <c r="E645" s="1" t="s">
        <v>13</v>
      </c>
      <c r="F645" t="s">
        <v>3095</v>
      </c>
      <c r="G645" t="s">
        <v>3100</v>
      </c>
      <c r="H645" s="1" t="s">
        <v>46</v>
      </c>
      <c r="I645" s="1" t="s">
        <v>23</v>
      </c>
      <c r="J645" s="1">
        <f t="shared" si="36"/>
        <v>1</v>
      </c>
      <c r="K645" s="1">
        <f>VLOOKUP($A645,Parametre!$A$5:$G$29,MATCH($G645,Parametre!$B$4:$G$4,0)+1,FALSE)</f>
        <v>30</v>
      </c>
      <c r="L645" s="3">
        <f t="shared" si="37"/>
        <v>-29</v>
      </c>
      <c r="M645" s="4">
        <f>VLOOKUP($A645,Parametre!$A$5:$H$29,8,FALSE)</f>
        <v>1.4399999999999997</v>
      </c>
      <c r="N645" s="4">
        <f t="shared" si="38"/>
        <v>60.47999999999999</v>
      </c>
      <c r="O645" s="4" t="s">
        <v>3098</v>
      </c>
      <c r="P645">
        <f>VLOOKUP($G645,Parametre!$K$4:$L$9,2,FALSE)</f>
        <v>230</v>
      </c>
      <c r="Q645" s="4">
        <f t="shared" si="39"/>
        <v>1383.0994800000001</v>
      </c>
    </row>
    <row r="646" spans="1:17" x14ac:dyDescent="0.25">
      <c r="A646" t="s">
        <v>947</v>
      </c>
      <c r="B646" t="s">
        <v>948</v>
      </c>
      <c r="C646" t="s">
        <v>996</v>
      </c>
      <c r="D646" t="s">
        <v>997</v>
      </c>
      <c r="E646" s="1" t="s">
        <v>11</v>
      </c>
      <c r="F646" t="s">
        <v>3095</v>
      </c>
      <c r="G646" t="s">
        <v>3100</v>
      </c>
      <c r="H646" s="1" t="s">
        <v>46</v>
      </c>
      <c r="I646" s="1" t="s">
        <v>23</v>
      </c>
      <c r="J646" s="1">
        <f t="shared" ref="J646:J709" si="40">H646+I646</f>
        <v>1</v>
      </c>
      <c r="K646" s="1">
        <f>VLOOKUP($A646,Parametre!$A$5:$G$29,MATCH($G646,Parametre!$B$4:$G$4,0)+1,FALSE)</f>
        <v>30</v>
      </c>
      <c r="L646" s="3">
        <f t="shared" ref="L646:L709" si="41">J646-K646</f>
        <v>-29</v>
      </c>
      <c r="M646" s="4">
        <f>VLOOKUP($A646,Parametre!$A$5:$H$29,8,FALSE)</f>
        <v>1.4399999999999997</v>
      </c>
      <c r="N646" s="4">
        <f t="shared" ref="N646:N709" si="42">IF(O646="Evet",E646*14*J646*M646,0)</f>
        <v>40.319999999999993</v>
      </c>
      <c r="O646" s="4" t="s">
        <v>3098</v>
      </c>
      <c r="P646">
        <f>VLOOKUP($G646,Parametre!$K$4:$L$9,2,FALSE)</f>
        <v>230</v>
      </c>
      <c r="Q646" s="4">
        <f t="shared" ref="Q646:Q709" si="43">IF(O646="Evet",E646*14*P646*0.071589*2,0)</f>
        <v>922.06632000000002</v>
      </c>
    </row>
    <row r="647" spans="1:17" x14ac:dyDescent="0.25">
      <c r="A647" t="s">
        <v>947</v>
      </c>
      <c r="B647" t="s">
        <v>948</v>
      </c>
      <c r="C647" t="s">
        <v>998</v>
      </c>
      <c r="D647" t="s">
        <v>999</v>
      </c>
      <c r="E647" s="1" t="s">
        <v>11</v>
      </c>
      <c r="F647" t="s">
        <v>3095</v>
      </c>
      <c r="G647" t="s">
        <v>3100</v>
      </c>
      <c r="H647" s="1" t="s">
        <v>8</v>
      </c>
      <c r="I647" s="1" t="s">
        <v>13</v>
      </c>
      <c r="J647" s="1">
        <f t="shared" si="40"/>
        <v>8</v>
      </c>
      <c r="K647" s="1">
        <f>VLOOKUP($A647,Parametre!$A$5:$G$29,MATCH($G647,Parametre!$B$4:$G$4,0)+1,FALSE)</f>
        <v>30</v>
      </c>
      <c r="L647" s="3">
        <f t="shared" si="41"/>
        <v>-22</v>
      </c>
      <c r="M647" s="4">
        <f>VLOOKUP($A647,Parametre!$A$5:$H$29,8,FALSE)</f>
        <v>1.4399999999999997</v>
      </c>
      <c r="N647" s="4">
        <f t="shared" si="42"/>
        <v>322.55999999999995</v>
      </c>
      <c r="O647" s="4" t="s">
        <v>3098</v>
      </c>
      <c r="P647">
        <f>VLOOKUP($G647,Parametre!$K$4:$L$9,2,FALSE)</f>
        <v>230</v>
      </c>
      <c r="Q647" s="4">
        <f t="shared" si="43"/>
        <v>922.06632000000002</v>
      </c>
    </row>
    <row r="648" spans="1:17" x14ac:dyDescent="0.25">
      <c r="A648" t="s">
        <v>947</v>
      </c>
      <c r="B648" t="s">
        <v>948</v>
      </c>
      <c r="C648" t="s">
        <v>1000</v>
      </c>
      <c r="D648" t="s">
        <v>1001</v>
      </c>
      <c r="E648" s="1" t="s">
        <v>13</v>
      </c>
      <c r="F648" t="s">
        <v>3095</v>
      </c>
      <c r="G648" t="s">
        <v>3100</v>
      </c>
      <c r="H648" s="1" t="s">
        <v>46</v>
      </c>
      <c r="I648" s="1" t="s">
        <v>46</v>
      </c>
      <c r="J648" s="1">
        <f t="shared" si="40"/>
        <v>2</v>
      </c>
      <c r="K648" s="1">
        <f>VLOOKUP($A648,Parametre!$A$5:$G$29,MATCH($G648,Parametre!$B$4:$G$4,0)+1,FALSE)</f>
        <v>30</v>
      </c>
      <c r="L648" s="3">
        <f t="shared" si="41"/>
        <v>-28</v>
      </c>
      <c r="M648" s="4">
        <f>VLOOKUP($A648,Parametre!$A$5:$H$29,8,FALSE)</f>
        <v>1.4399999999999997</v>
      </c>
      <c r="N648" s="4">
        <f t="shared" si="42"/>
        <v>120.95999999999998</v>
      </c>
      <c r="O648" s="4" t="s">
        <v>3098</v>
      </c>
      <c r="P648">
        <f>VLOOKUP($G648,Parametre!$K$4:$L$9,2,FALSE)</f>
        <v>230</v>
      </c>
      <c r="Q648" s="4">
        <f t="shared" si="43"/>
        <v>1383.0994800000001</v>
      </c>
    </row>
    <row r="649" spans="1:17" x14ac:dyDescent="0.25">
      <c r="A649" t="s">
        <v>947</v>
      </c>
      <c r="B649" t="s">
        <v>948</v>
      </c>
      <c r="C649" t="s">
        <v>1002</v>
      </c>
      <c r="D649" t="s">
        <v>1003</v>
      </c>
      <c r="E649" s="1" t="s">
        <v>13</v>
      </c>
      <c r="F649" t="s">
        <v>3095</v>
      </c>
      <c r="G649" t="s">
        <v>3100</v>
      </c>
      <c r="H649" s="1" t="s">
        <v>11</v>
      </c>
      <c r="I649" s="1" t="s">
        <v>6</v>
      </c>
      <c r="J649" s="1">
        <f t="shared" si="40"/>
        <v>6</v>
      </c>
      <c r="K649" s="1">
        <f>VLOOKUP($A649,Parametre!$A$5:$G$29,MATCH($G649,Parametre!$B$4:$G$4,0)+1,FALSE)</f>
        <v>30</v>
      </c>
      <c r="L649" s="3">
        <f t="shared" si="41"/>
        <v>-24</v>
      </c>
      <c r="M649" s="4">
        <f>VLOOKUP($A649,Parametre!$A$5:$H$29,8,FALSE)</f>
        <v>1.4399999999999997</v>
      </c>
      <c r="N649" s="4">
        <f t="shared" si="42"/>
        <v>362.87999999999994</v>
      </c>
      <c r="O649" s="4" t="s">
        <v>3098</v>
      </c>
      <c r="P649">
        <f>VLOOKUP($G649,Parametre!$K$4:$L$9,2,FALSE)</f>
        <v>230</v>
      </c>
      <c r="Q649" s="4">
        <f t="shared" si="43"/>
        <v>1383.0994800000001</v>
      </c>
    </row>
    <row r="650" spans="1:17" x14ac:dyDescent="0.25">
      <c r="A650" t="s">
        <v>947</v>
      </c>
      <c r="B650" t="s">
        <v>948</v>
      </c>
      <c r="C650" t="s">
        <v>1004</v>
      </c>
      <c r="D650" t="s">
        <v>1005</v>
      </c>
      <c r="E650" s="1" t="s">
        <v>11</v>
      </c>
      <c r="F650" t="s">
        <v>3095</v>
      </c>
      <c r="G650" t="s">
        <v>3100</v>
      </c>
      <c r="H650" s="1" t="s">
        <v>23</v>
      </c>
      <c r="I650" s="1" t="s">
        <v>46</v>
      </c>
      <c r="J650" s="1">
        <f t="shared" si="40"/>
        <v>1</v>
      </c>
      <c r="K650" s="1">
        <f>VLOOKUP($A650,Parametre!$A$5:$G$29,MATCH($G650,Parametre!$B$4:$G$4,0)+1,FALSE)</f>
        <v>30</v>
      </c>
      <c r="L650" s="3">
        <f t="shared" si="41"/>
        <v>-29</v>
      </c>
      <c r="M650" s="4">
        <f>VLOOKUP($A650,Parametre!$A$5:$H$29,8,FALSE)</f>
        <v>1.4399999999999997</v>
      </c>
      <c r="N650" s="4">
        <f t="shared" si="42"/>
        <v>40.319999999999993</v>
      </c>
      <c r="O650" s="4" t="s">
        <v>3098</v>
      </c>
      <c r="P650">
        <f>VLOOKUP($G650,Parametre!$K$4:$L$9,2,FALSE)</f>
        <v>230</v>
      </c>
      <c r="Q650" s="4">
        <f t="shared" si="43"/>
        <v>922.06632000000002</v>
      </c>
    </row>
    <row r="651" spans="1:17" x14ac:dyDescent="0.25">
      <c r="A651" t="s">
        <v>947</v>
      </c>
      <c r="B651" t="s">
        <v>1006</v>
      </c>
      <c r="C651" t="s">
        <v>1007</v>
      </c>
      <c r="D651" t="s">
        <v>1008</v>
      </c>
      <c r="E651" s="1" t="s">
        <v>13</v>
      </c>
      <c r="F651" t="s">
        <v>3095</v>
      </c>
      <c r="G651" t="s">
        <v>3100</v>
      </c>
      <c r="H651" s="1" t="s">
        <v>11</v>
      </c>
      <c r="I651" s="1" t="s">
        <v>23</v>
      </c>
      <c r="J651" s="1">
        <f t="shared" si="40"/>
        <v>2</v>
      </c>
      <c r="K651" s="1">
        <f>VLOOKUP($A651,Parametre!$A$5:$G$29,MATCH($G651,Parametre!$B$4:$G$4,0)+1,FALSE)</f>
        <v>30</v>
      </c>
      <c r="L651" s="3">
        <f t="shared" si="41"/>
        <v>-28</v>
      </c>
      <c r="M651" s="4">
        <f>VLOOKUP($A651,Parametre!$A$5:$H$29,8,FALSE)</f>
        <v>1.4399999999999997</v>
      </c>
      <c r="N651" s="4">
        <f t="shared" si="42"/>
        <v>120.95999999999998</v>
      </c>
      <c r="O651" s="4" t="s">
        <v>3098</v>
      </c>
      <c r="P651">
        <f>VLOOKUP($G651,Parametre!$K$4:$L$9,2,FALSE)</f>
        <v>230</v>
      </c>
      <c r="Q651" s="4">
        <f t="shared" si="43"/>
        <v>1383.0994800000001</v>
      </c>
    </row>
    <row r="652" spans="1:17" x14ac:dyDescent="0.25">
      <c r="A652" t="s">
        <v>947</v>
      </c>
      <c r="B652" t="s">
        <v>1006</v>
      </c>
      <c r="C652" t="s">
        <v>1009</v>
      </c>
      <c r="D652" t="s">
        <v>1010</v>
      </c>
      <c r="E652" s="1" t="s">
        <v>13</v>
      </c>
      <c r="F652" t="s">
        <v>3095</v>
      </c>
      <c r="G652" t="s">
        <v>3100</v>
      </c>
      <c r="H652" s="1" t="s">
        <v>7</v>
      </c>
      <c r="I652" s="1" t="s">
        <v>23</v>
      </c>
      <c r="J652" s="1">
        <f t="shared" si="40"/>
        <v>14</v>
      </c>
      <c r="K652" s="1">
        <f>VLOOKUP($A652,Parametre!$A$5:$G$29,MATCH($G652,Parametre!$B$4:$G$4,0)+1,FALSE)</f>
        <v>30</v>
      </c>
      <c r="L652" s="3">
        <f t="shared" si="41"/>
        <v>-16</v>
      </c>
      <c r="M652" s="4">
        <f>VLOOKUP($A652,Parametre!$A$5:$H$29,8,FALSE)</f>
        <v>1.4399999999999997</v>
      </c>
      <c r="N652" s="4">
        <f t="shared" si="42"/>
        <v>846.7199999999998</v>
      </c>
      <c r="O652" s="4" t="s">
        <v>3098</v>
      </c>
      <c r="P652">
        <f>VLOOKUP($G652,Parametre!$K$4:$L$9,2,FALSE)</f>
        <v>230</v>
      </c>
      <c r="Q652" s="4">
        <f t="shared" si="43"/>
        <v>1383.0994800000001</v>
      </c>
    </row>
    <row r="653" spans="1:17" x14ac:dyDescent="0.25">
      <c r="A653" t="s">
        <v>947</v>
      </c>
      <c r="B653" t="s">
        <v>1006</v>
      </c>
      <c r="C653" t="s">
        <v>1011</v>
      </c>
      <c r="D653" t="s">
        <v>1012</v>
      </c>
      <c r="E653" s="1" t="s">
        <v>13</v>
      </c>
      <c r="F653" t="s">
        <v>3095</v>
      </c>
      <c r="G653" t="s">
        <v>3100</v>
      </c>
      <c r="H653" s="1" t="s">
        <v>32</v>
      </c>
      <c r="I653" s="1" t="s">
        <v>46</v>
      </c>
      <c r="J653" s="1">
        <f t="shared" si="40"/>
        <v>9</v>
      </c>
      <c r="K653" s="1">
        <f>VLOOKUP($A653,Parametre!$A$5:$G$29,MATCH($G653,Parametre!$B$4:$G$4,0)+1,FALSE)</f>
        <v>30</v>
      </c>
      <c r="L653" s="3">
        <f t="shared" si="41"/>
        <v>-21</v>
      </c>
      <c r="M653" s="4">
        <f>VLOOKUP($A653,Parametre!$A$5:$H$29,8,FALSE)</f>
        <v>1.4399999999999997</v>
      </c>
      <c r="N653" s="4">
        <f t="shared" si="42"/>
        <v>544.31999999999994</v>
      </c>
      <c r="O653" s="4" t="s">
        <v>3098</v>
      </c>
      <c r="P653">
        <f>VLOOKUP($G653,Parametre!$K$4:$L$9,2,FALSE)</f>
        <v>230</v>
      </c>
      <c r="Q653" s="4">
        <f t="shared" si="43"/>
        <v>1383.0994800000001</v>
      </c>
    </row>
    <row r="654" spans="1:17" x14ac:dyDescent="0.25">
      <c r="A654" t="s">
        <v>947</v>
      </c>
      <c r="B654" t="s">
        <v>1006</v>
      </c>
      <c r="C654" t="s">
        <v>1013</v>
      </c>
      <c r="D654" t="s">
        <v>1014</v>
      </c>
      <c r="E654" s="1" t="s">
        <v>13</v>
      </c>
      <c r="F654" t="s">
        <v>3095</v>
      </c>
      <c r="G654" t="s">
        <v>3100</v>
      </c>
      <c r="H654" s="1" t="s">
        <v>1015</v>
      </c>
      <c r="I654" s="1" t="s">
        <v>416</v>
      </c>
      <c r="J654" s="1">
        <f t="shared" si="40"/>
        <v>86</v>
      </c>
      <c r="K654" s="1">
        <f>VLOOKUP($A654,Parametre!$A$5:$G$29,MATCH($G654,Parametre!$B$4:$G$4,0)+1,FALSE)</f>
        <v>30</v>
      </c>
      <c r="L654" s="3">
        <f t="shared" si="41"/>
        <v>56</v>
      </c>
      <c r="M654" s="4">
        <f>VLOOKUP($A654,Parametre!$A$5:$H$29,8,FALSE)</f>
        <v>1.4399999999999997</v>
      </c>
      <c r="N654" s="4">
        <f t="shared" si="42"/>
        <v>5201.2799999999988</v>
      </c>
      <c r="O654" s="4" t="s">
        <v>3098</v>
      </c>
      <c r="P654">
        <f>VLOOKUP($G654,Parametre!$K$4:$L$9,2,FALSE)</f>
        <v>230</v>
      </c>
      <c r="Q654" s="4">
        <f t="shared" si="43"/>
        <v>1383.0994800000001</v>
      </c>
    </row>
    <row r="655" spans="1:17" x14ac:dyDescent="0.25">
      <c r="A655" t="s">
        <v>947</v>
      </c>
      <c r="B655" t="s">
        <v>1006</v>
      </c>
      <c r="C655" t="s">
        <v>1016</v>
      </c>
      <c r="D655" t="s">
        <v>1017</v>
      </c>
      <c r="E655" s="1" t="s">
        <v>13</v>
      </c>
      <c r="F655" t="s">
        <v>3095</v>
      </c>
      <c r="G655" t="s">
        <v>3100</v>
      </c>
      <c r="H655" s="1" t="s">
        <v>518</v>
      </c>
      <c r="I655" s="1" t="s">
        <v>472</v>
      </c>
      <c r="J655" s="1">
        <f t="shared" si="40"/>
        <v>68</v>
      </c>
      <c r="K655" s="1">
        <f>VLOOKUP($A655,Parametre!$A$5:$G$29,MATCH($G655,Parametre!$B$4:$G$4,0)+1,FALSE)</f>
        <v>30</v>
      </c>
      <c r="L655" s="3">
        <f t="shared" si="41"/>
        <v>38</v>
      </c>
      <c r="M655" s="4">
        <f>VLOOKUP($A655,Parametre!$A$5:$H$29,8,FALSE)</f>
        <v>1.4399999999999997</v>
      </c>
      <c r="N655" s="4">
        <f t="shared" si="42"/>
        <v>4112.6399999999994</v>
      </c>
      <c r="O655" s="4" t="s">
        <v>3098</v>
      </c>
      <c r="P655">
        <f>VLOOKUP($G655,Parametre!$K$4:$L$9,2,FALSE)</f>
        <v>230</v>
      </c>
      <c r="Q655" s="4">
        <f t="shared" si="43"/>
        <v>1383.0994800000001</v>
      </c>
    </row>
    <row r="656" spans="1:17" x14ac:dyDescent="0.25">
      <c r="A656" t="s">
        <v>947</v>
      </c>
      <c r="B656" t="s">
        <v>1006</v>
      </c>
      <c r="C656" t="s">
        <v>1018</v>
      </c>
      <c r="D656" t="s">
        <v>1019</v>
      </c>
      <c r="E656" s="1" t="s">
        <v>11</v>
      </c>
      <c r="F656" t="s">
        <v>3095</v>
      </c>
      <c r="G656" t="s">
        <v>3100</v>
      </c>
      <c r="H656" s="1" t="s">
        <v>13</v>
      </c>
      <c r="I656" s="1" t="s">
        <v>23</v>
      </c>
      <c r="J656" s="1">
        <f t="shared" si="40"/>
        <v>3</v>
      </c>
      <c r="K656" s="1">
        <f>VLOOKUP($A656,Parametre!$A$5:$G$29,MATCH($G656,Parametre!$B$4:$G$4,0)+1,FALSE)</f>
        <v>30</v>
      </c>
      <c r="L656" s="3">
        <f t="shared" si="41"/>
        <v>-27</v>
      </c>
      <c r="M656" s="4">
        <f>VLOOKUP($A656,Parametre!$A$5:$H$29,8,FALSE)</f>
        <v>1.4399999999999997</v>
      </c>
      <c r="N656" s="4">
        <f t="shared" si="42"/>
        <v>120.95999999999998</v>
      </c>
      <c r="O656" s="4" t="s">
        <v>3098</v>
      </c>
      <c r="P656">
        <f>VLOOKUP($G656,Parametre!$K$4:$L$9,2,FALSE)</f>
        <v>230</v>
      </c>
      <c r="Q656" s="4">
        <f t="shared" si="43"/>
        <v>922.06632000000002</v>
      </c>
    </row>
    <row r="657" spans="1:17" x14ac:dyDescent="0.25">
      <c r="A657" t="s">
        <v>947</v>
      </c>
      <c r="B657" t="s">
        <v>1006</v>
      </c>
      <c r="C657" t="s">
        <v>1020</v>
      </c>
      <c r="D657" t="s">
        <v>1021</v>
      </c>
      <c r="E657" s="1" t="s">
        <v>13</v>
      </c>
      <c r="F657" t="s">
        <v>3095</v>
      </c>
      <c r="G657" t="s">
        <v>3100</v>
      </c>
      <c r="H657" s="1" t="s">
        <v>6</v>
      </c>
      <c r="I657" s="1" t="s">
        <v>23</v>
      </c>
      <c r="J657" s="1">
        <f t="shared" si="40"/>
        <v>4</v>
      </c>
      <c r="K657" s="1">
        <f>VLOOKUP($A657,Parametre!$A$5:$G$29,MATCH($G657,Parametre!$B$4:$G$4,0)+1,FALSE)</f>
        <v>30</v>
      </c>
      <c r="L657" s="3">
        <f t="shared" si="41"/>
        <v>-26</v>
      </c>
      <c r="M657" s="4">
        <f>VLOOKUP($A657,Parametre!$A$5:$H$29,8,FALSE)</f>
        <v>1.4399999999999997</v>
      </c>
      <c r="N657" s="4">
        <f t="shared" si="42"/>
        <v>241.91999999999996</v>
      </c>
      <c r="O657" s="4" t="s">
        <v>3098</v>
      </c>
      <c r="P657">
        <f>VLOOKUP($G657,Parametre!$K$4:$L$9,2,FALSE)</f>
        <v>230</v>
      </c>
      <c r="Q657" s="4">
        <f t="shared" si="43"/>
        <v>1383.0994800000001</v>
      </c>
    </row>
    <row r="658" spans="1:17" x14ac:dyDescent="0.25">
      <c r="A658" t="s">
        <v>947</v>
      </c>
      <c r="B658" t="s">
        <v>1006</v>
      </c>
      <c r="C658" t="s">
        <v>1022</v>
      </c>
      <c r="D658" t="s">
        <v>1023</v>
      </c>
      <c r="E658" s="1" t="s">
        <v>13</v>
      </c>
      <c r="F658" t="s">
        <v>3095</v>
      </c>
      <c r="G658" t="s">
        <v>3100</v>
      </c>
      <c r="H658" s="1" t="s">
        <v>32</v>
      </c>
      <c r="I658" s="1" t="s">
        <v>23</v>
      </c>
      <c r="J658" s="1">
        <f t="shared" si="40"/>
        <v>8</v>
      </c>
      <c r="K658" s="1">
        <f>VLOOKUP($A658,Parametre!$A$5:$G$29,MATCH($G658,Parametre!$B$4:$G$4,0)+1,FALSE)</f>
        <v>30</v>
      </c>
      <c r="L658" s="3">
        <f t="shared" si="41"/>
        <v>-22</v>
      </c>
      <c r="M658" s="4">
        <f>VLOOKUP($A658,Parametre!$A$5:$H$29,8,FALSE)</f>
        <v>1.4399999999999997</v>
      </c>
      <c r="N658" s="4">
        <f t="shared" si="42"/>
        <v>483.83999999999992</v>
      </c>
      <c r="O658" s="4" t="s">
        <v>3098</v>
      </c>
      <c r="P658">
        <f>VLOOKUP($G658,Parametre!$K$4:$L$9,2,FALSE)</f>
        <v>230</v>
      </c>
      <c r="Q658" s="4">
        <f t="shared" si="43"/>
        <v>1383.0994800000001</v>
      </c>
    </row>
    <row r="659" spans="1:17" x14ac:dyDescent="0.25">
      <c r="A659" t="s">
        <v>947</v>
      </c>
      <c r="B659" t="s">
        <v>1006</v>
      </c>
      <c r="C659" t="s">
        <v>1024</v>
      </c>
      <c r="D659" t="s">
        <v>1025</v>
      </c>
      <c r="E659" s="1" t="s">
        <v>13</v>
      </c>
      <c r="F659" t="s">
        <v>3095</v>
      </c>
      <c r="G659" t="s">
        <v>3100</v>
      </c>
      <c r="H659" s="1" t="s">
        <v>317</v>
      </c>
      <c r="I659" s="1" t="s">
        <v>23</v>
      </c>
      <c r="J659" s="1">
        <f t="shared" si="40"/>
        <v>16</v>
      </c>
      <c r="K659" s="1">
        <f>VLOOKUP($A659,Parametre!$A$5:$G$29,MATCH($G659,Parametre!$B$4:$G$4,0)+1,FALSE)</f>
        <v>30</v>
      </c>
      <c r="L659" s="3">
        <f t="shared" si="41"/>
        <v>-14</v>
      </c>
      <c r="M659" s="4">
        <f>VLOOKUP($A659,Parametre!$A$5:$H$29,8,FALSE)</f>
        <v>1.4399999999999997</v>
      </c>
      <c r="N659" s="4">
        <f t="shared" si="42"/>
        <v>967.67999999999984</v>
      </c>
      <c r="O659" s="4" t="s">
        <v>3098</v>
      </c>
      <c r="P659">
        <f>VLOOKUP($G659,Parametre!$K$4:$L$9,2,FALSE)</f>
        <v>230</v>
      </c>
      <c r="Q659" s="4">
        <f t="shared" si="43"/>
        <v>1383.0994800000001</v>
      </c>
    </row>
    <row r="660" spans="1:17" x14ac:dyDescent="0.25">
      <c r="A660" t="s">
        <v>947</v>
      </c>
      <c r="B660" t="s">
        <v>1006</v>
      </c>
      <c r="C660" t="s">
        <v>1026</v>
      </c>
      <c r="D660" t="s">
        <v>1027</v>
      </c>
      <c r="E660" s="1" t="s">
        <v>13</v>
      </c>
      <c r="F660" t="s">
        <v>3095</v>
      </c>
      <c r="G660" t="s">
        <v>3100</v>
      </c>
      <c r="H660" s="1" t="s">
        <v>46</v>
      </c>
      <c r="I660" s="1" t="s">
        <v>23</v>
      </c>
      <c r="J660" s="1">
        <f t="shared" si="40"/>
        <v>1</v>
      </c>
      <c r="K660" s="1">
        <f>VLOOKUP($A660,Parametre!$A$5:$G$29,MATCH($G660,Parametre!$B$4:$G$4,0)+1,FALSE)</f>
        <v>30</v>
      </c>
      <c r="L660" s="3">
        <f t="shared" si="41"/>
        <v>-29</v>
      </c>
      <c r="M660" s="4">
        <f>VLOOKUP($A660,Parametre!$A$5:$H$29,8,FALSE)</f>
        <v>1.4399999999999997</v>
      </c>
      <c r="N660" s="4">
        <f t="shared" si="42"/>
        <v>60.47999999999999</v>
      </c>
      <c r="O660" s="4" t="s">
        <v>3098</v>
      </c>
      <c r="P660">
        <f>VLOOKUP($G660,Parametre!$K$4:$L$9,2,FALSE)</f>
        <v>230</v>
      </c>
      <c r="Q660" s="4">
        <f t="shared" si="43"/>
        <v>1383.0994800000001</v>
      </c>
    </row>
    <row r="661" spans="1:17" x14ac:dyDescent="0.25">
      <c r="A661" t="s">
        <v>947</v>
      </c>
      <c r="B661" t="s">
        <v>1006</v>
      </c>
      <c r="C661" t="s">
        <v>1028</v>
      </c>
      <c r="D661" t="s">
        <v>330</v>
      </c>
      <c r="E661" s="1" t="s">
        <v>13</v>
      </c>
      <c r="F661" t="s">
        <v>3095</v>
      </c>
      <c r="G661" t="s">
        <v>3100</v>
      </c>
      <c r="H661" s="1" t="s">
        <v>1015</v>
      </c>
      <c r="I661" s="1" t="s">
        <v>517</v>
      </c>
      <c r="J661" s="1">
        <f t="shared" si="40"/>
        <v>87</v>
      </c>
      <c r="K661" s="1">
        <f>VLOOKUP($A661,Parametre!$A$5:$G$29,MATCH($G661,Parametre!$B$4:$G$4,0)+1,FALSE)</f>
        <v>30</v>
      </c>
      <c r="L661" s="3">
        <f t="shared" si="41"/>
        <v>57</v>
      </c>
      <c r="M661" s="4">
        <f>VLOOKUP($A661,Parametre!$A$5:$H$29,8,FALSE)</f>
        <v>1.4399999999999997</v>
      </c>
      <c r="N661" s="4">
        <f t="shared" si="42"/>
        <v>5261.7599999999993</v>
      </c>
      <c r="O661" s="4" t="s">
        <v>3098</v>
      </c>
      <c r="P661">
        <f>VLOOKUP($G661,Parametre!$K$4:$L$9,2,FALSE)</f>
        <v>230</v>
      </c>
      <c r="Q661" s="4">
        <f t="shared" si="43"/>
        <v>1383.0994800000001</v>
      </c>
    </row>
    <row r="662" spans="1:17" x14ac:dyDescent="0.25">
      <c r="A662" t="s">
        <v>947</v>
      </c>
      <c r="B662" t="s">
        <v>1006</v>
      </c>
      <c r="C662" t="s">
        <v>1029</v>
      </c>
      <c r="D662" t="s">
        <v>332</v>
      </c>
      <c r="E662" s="1" t="s">
        <v>13</v>
      </c>
      <c r="F662" t="s">
        <v>3095</v>
      </c>
      <c r="G662" t="s">
        <v>3100</v>
      </c>
      <c r="H662" s="1" t="s">
        <v>891</v>
      </c>
      <c r="I662" s="1" t="s">
        <v>518</v>
      </c>
      <c r="J662" s="1">
        <f t="shared" si="40"/>
        <v>118</v>
      </c>
      <c r="K662" s="1">
        <f>VLOOKUP($A662,Parametre!$A$5:$G$29,MATCH($G662,Parametre!$B$4:$G$4,0)+1,FALSE)</f>
        <v>30</v>
      </c>
      <c r="L662" s="3">
        <f t="shared" si="41"/>
        <v>88</v>
      </c>
      <c r="M662" s="4">
        <f>VLOOKUP($A662,Parametre!$A$5:$H$29,8,FALSE)</f>
        <v>1.4399999999999997</v>
      </c>
      <c r="N662" s="4">
        <f t="shared" si="42"/>
        <v>7136.6399999999985</v>
      </c>
      <c r="O662" s="4" t="s">
        <v>3098</v>
      </c>
      <c r="P662">
        <f>VLOOKUP($G662,Parametre!$K$4:$L$9,2,FALSE)</f>
        <v>230</v>
      </c>
      <c r="Q662" s="4">
        <f t="shared" si="43"/>
        <v>1383.0994800000001</v>
      </c>
    </row>
    <row r="663" spans="1:17" x14ac:dyDescent="0.25">
      <c r="A663" t="s">
        <v>947</v>
      </c>
      <c r="B663" t="s">
        <v>1006</v>
      </c>
      <c r="C663" t="s">
        <v>1030</v>
      </c>
      <c r="D663" t="s">
        <v>1031</v>
      </c>
      <c r="E663" s="1" t="s">
        <v>13</v>
      </c>
      <c r="F663" t="s">
        <v>3095</v>
      </c>
      <c r="G663" t="s">
        <v>3100</v>
      </c>
      <c r="H663" s="1" t="s">
        <v>423</v>
      </c>
      <c r="I663" s="1" t="s">
        <v>23</v>
      </c>
      <c r="J663" s="1">
        <f t="shared" si="40"/>
        <v>19</v>
      </c>
      <c r="K663" s="1">
        <f>VLOOKUP($A663,Parametre!$A$5:$G$29,MATCH($G663,Parametre!$B$4:$G$4,0)+1,FALSE)</f>
        <v>30</v>
      </c>
      <c r="L663" s="3">
        <f t="shared" si="41"/>
        <v>-11</v>
      </c>
      <c r="M663" s="4">
        <f>VLOOKUP($A663,Parametre!$A$5:$H$29,8,FALSE)</f>
        <v>1.4399999999999997</v>
      </c>
      <c r="N663" s="4">
        <f t="shared" si="42"/>
        <v>1149.1199999999999</v>
      </c>
      <c r="O663" s="4" t="s">
        <v>3098</v>
      </c>
      <c r="P663">
        <f>VLOOKUP($G663,Parametre!$K$4:$L$9,2,FALSE)</f>
        <v>230</v>
      </c>
      <c r="Q663" s="4">
        <f t="shared" si="43"/>
        <v>1383.0994800000001</v>
      </c>
    </row>
    <row r="664" spans="1:17" x14ac:dyDescent="0.25">
      <c r="A664" t="s">
        <v>947</v>
      </c>
      <c r="B664" t="s">
        <v>1006</v>
      </c>
      <c r="C664" t="s">
        <v>1032</v>
      </c>
      <c r="D664" t="s">
        <v>1033</v>
      </c>
      <c r="E664" s="1" t="s">
        <v>11</v>
      </c>
      <c r="F664" t="s">
        <v>3095</v>
      </c>
      <c r="G664" t="s">
        <v>3100</v>
      </c>
      <c r="H664" s="1" t="s">
        <v>11</v>
      </c>
      <c r="I664" s="1" t="s">
        <v>23</v>
      </c>
      <c r="J664" s="1">
        <f t="shared" si="40"/>
        <v>2</v>
      </c>
      <c r="K664" s="1">
        <f>VLOOKUP($A664,Parametre!$A$5:$G$29,MATCH($G664,Parametre!$B$4:$G$4,0)+1,FALSE)</f>
        <v>30</v>
      </c>
      <c r="L664" s="3">
        <f t="shared" si="41"/>
        <v>-28</v>
      </c>
      <c r="M664" s="4">
        <f>VLOOKUP($A664,Parametre!$A$5:$H$29,8,FALSE)</f>
        <v>1.4399999999999997</v>
      </c>
      <c r="N664" s="4">
        <f t="shared" si="42"/>
        <v>80.639999999999986</v>
      </c>
      <c r="O664" s="4" t="s">
        <v>3098</v>
      </c>
      <c r="P664">
        <f>VLOOKUP($G664,Parametre!$K$4:$L$9,2,FALSE)</f>
        <v>230</v>
      </c>
      <c r="Q664" s="4">
        <f t="shared" si="43"/>
        <v>922.06632000000002</v>
      </c>
    </row>
    <row r="665" spans="1:17" x14ac:dyDescent="0.25">
      <c r="A665" t="s">
        <v>947</v>
      </c>
      <c r="B665" t="s">
        <v>1006</v>
      </c>
      <c r="C665" t="s">
        <v>1034</v>
      </c>
      <c r="D665" t="s">
        <v>1035</v>
      </c>
      <c r="E665" s="1" t="s">
        <v>13</v>
      </c>
      <c r="F665" t="s">
        <v>3095</v>
      </c>
      <c r="G665" t="s">
        <v>3100</v>
      </c>
      <c r="H665" s="1" t="s">
        <v>8</v>
      </c>
      <c r="I665" s="1" t="s">
        <v>23</v>
      </c>
      <c r="J665" s="1">
        <f t="shared" si="40"/>
        <v>5</v>
      </c>
      <c r="K665" s="1">
        <f>VLOOKUP($A665,Parametre!$A$5:$G$29,MATCH($G665,Parametre!$B$4:$G$4,0)+1,FALSE)</f>
        <v>30</v>
      </c>
      <c r="L665" s="3">
        <f t="shared" si="41"/>
        <v>-25</v>
      </c>
      <c r="M665" s="4">
        <f>VLOOKUP($A665,Parametre!$A$5:$H$29,8,FALSE)</f>
        <v>1.4399999999999997</v>
      </c>
      <c r="N665" s="4">
        <f t="shared" si="42"/>
        <v>302.39999999999992</v>
      </c>
      <c r="O665" s="4" t="s">
        <v>3098</v>
      </c>
      <c r="P665">
        <f>VLOOKUP($G665,Parametre!$K$4:$L$9,2,FALSE)</f>
        <v>230</v>
      </c>
      <c r="Q665" s="4">
        <f t="shared" si="43"/>
        <v>1383.0994800000001</v>
      </c>
    </row>
    <row r="666" spans="1:17" x14ac:dyDescent="0.25">
      <c r="A666" t="s">
        <v>947</v>
      </c>
      <c r="B666" t="s">
        <v>1006</v>
      </c>
      <c r="C666" t="s">
        <v>1036</v>
      </c>
      <c r="D666" t="s">
        <v>1037</v>
      </c>
      <c r="E666" s="1" t="s">
        <v>13</v>
      </c>
      <c r="F666" t="s">
        <v>3095</v>
      </c>
      <c r="G666" t="s">
        <v>3100</v>
      </c>
      <c r="H666" s="1" t="s">
        <v>22</v>
      </c>
      <c r="I666" s="1" t="s">
        <v>23</v>
      </c>
      <c r="J666" s="1">
        <f t="shared" si="40"/>
        <v>6</v>
      </c>
      <c r="K666" s="1">
        <f>VLOOKUP($A666,Parametre!$A$5:$G$29,MATCH($G666,Parametre!$B$4:$G$4,0)+1,FALSE)</f>
        <v>30</v>
      </c>
      <c r="L666" s="3">
        <f t="shared" si="41"/>
        <v>-24</v>
      </c>
      <c r="M666" s="4">
        <f>VLOOKUP($A666,Parametre!$A$5:$H$29,8,FALSE)</f>
        <v>1.4399999999999997</v>
      </c>
      <c r="N666" s="4">
        <f t="shared" si="42"/>
        <v>362.87999999999994</v>
      </c>
      <c r="O666" s="4" t="s">
        <v>3098</v>
      </c>
      <c r="P666">
        <f>VLOOKUP($G666,Parametre!$K$4:$L$9,2,FALSE)</f>
        <v>230</v>
      </c>
      <c r="Q666" s="4">
        <f t="shared" si="43"/>
        <v>1383.0994800000001</v>
      </c>
    </row>
    <row r="667" spans="1:17" x14ac:dyDescent="0.25">
      <c r="A667" t="s">
        <v>947</v>
      </c>
      <c r="B667" t="s">
        <v>1006</v>
      </c>
      <c r="C667" t="s">
        <v>1038</v>
      </c>
      <c r="D667" t="s">
        <v>1039</v>
      </c>
      <c r="E667" s="1" t="s">
        <v>13</v>
      </c>
      <c r="F667" t="s">
        <v>3095</v>
      </c>
      <c r="G667" t="s">
        <v>3100</v>
      </c>
      <c r="H667" s="1" t="s">
        <v>46</v>
      </c>
      <c r="I667" s="1" t="s">
        <v>23</v>
      </c>
      <c r="J667" s="1">
        <f t="shared" si="40"/>
        <v>1</v>
      </c>
      <c r="K667" s="1">
        <f>VLOOKUP($A667,Parametre!$A$5:$G$29,MATCH($G667,Parametre!$B$4:$G$4,0)+1,FALSE)</f>
        <v>30</v>
      </c>
      <c r="L667" s="3">
        <f t="shared" si="41"/>
        <v>-29</v>
      </c>
      <c r="M667" s="4">
        <f>VLOOKUP($A667,Parametre!$A$5:$H$29,8,FALSE)</f>
        <v>1.4399999999999997</v>
      </c>
      <c r="N667" s="4">
        <f t="shared" si="42"/>
        <v>60.47999999999999</v>
      </c>
      <c r="O667" s="4" t="s">
        <v>3098</v>
      </c>
      <c r="P667">
        <f>VLOOKUP($G667,Parametre!$K$4:$L$9,2,FALSE)</f>
        <v>230</v>
      </c>
      <c r="Q667" s="4">
        <f t="shared" si="43"/>
        <v>1383.0994800000001</v>
      </c>
    </row>
    <row r="668" spans="1:17" x14ac:dyDescent="0.25">
      <c r="A668" t="s">
        <v>947</v>
      </c>
      <c r="B668" t="s">
        <v>1006</v>
      </c>
      <c r="C668" t="s">
        <v>1040</v>
      </c>
      <c r="D668" t="s">
        <v>1041</v>
      </c>
      <c r="E668" s="1" t="s">
        <v>13</v>
      </c>
      <c r="F668" t="s">
        <v>3095</v>
      </c>
      <c r="G668" t="s">
        <v>3100</v>
      </c>
      <c r="H668" s="1" t="s">
        <v>12</v>
      </c>
      <c r="I668" s="1" t="s">
        <v>11</v>
      </c>
      <c r="J668" s="1">
        <f t="shared" si="40"/>
        <v>11</v>
      </c>
      <c r="K668" s="1">
        <f>VLOOKUP($A668,Parametre!$A$5:$G$29,MATCH($G668,Parametre!$B$4:$G$4,0)+1,FALSE)</f>
        <v>30</v>
      </c>
      <c r="L668" s="3">
        <f t="shared" si="41"/>
        <v>-19</v>
      </c>
      <c r="M668" s="4">
        <f>VLOOKUP($A668,Parametre!$A$5:$H$29,8,FALSE)</f>
        <v>1.4399999999999997</v>
      </c>
      <c r="N668" s="4">
        <f t="shared" si="42"/>
        <v>665.27999999999986</v>
      </c>
      <c r="O668" s="4" t="s">
        <v>3098</v>
      </c>
      <c r="P668">
        <f>VLOOKUP($G668,Parametre!$K$4:$L$9,2,FALSE)</f>
        <v>230</v>
      </c>
      <c r="Q668" s="4">
        <f t="shared" si="43"/>
        <v>1383.0994800000001</v>
      </c>
    </row>
    <row r="669" spans="1:17" x14ac:dyDescent="0.25">
      <c r="A669" t="s">
        <v>947</v>
      </c>
      <c r="B669" t="s">
        <v>1006</v>
      </c>
      <c r="C669" t="s">
        <v>1042</v>
      </c>
      <c r="D669" t="s">
        <v>1043</v>
      </c>
      <c r="E669" s="1" t="s">
        <v>13</v>
      </c>
      <c r="F669" t="s">
        <v>3095</v>
      </c>
      <c r="G669" t="s">
        <v>3100</v>
      </c>
      <c r="H669" s="1" t="s">
        <v>19</v>
      </c>
      <c r="I669" s="1" t="s">
        <v>23</v>
      </c>
      <c r="J669" s="1">
        <f t="shared" si="40"/>
        <v>11</v>
      </c>
      <c r="K669" s="1">
        <f>VLOOKUP($A669,Parametre!$A$5:$G$29,MATCH($G669,Parametre!$B$4:$G$4,0)+1,FALSE)</f>
        <v>30</v>
      </c>
      <c r="L669" s="3">
        <f t="shared" si="41"/>
        <v>-19</v>
      </c>
      <c r="M669" s="4">
        <f>VLOOKUP($A669,Parametre!$A$5:$H$29,8,FALSE)</f>
        <v>1.4399999999999997</v>
      </c>
      <c r="N669" s="4">
        <f t="shared" si="42"/>
        <v>665.27999999999986</v>
      </c>
      <c r="O669" s="4" t="s">
        <v>3098</v>
      </c>
      <c r="P669">
        <f>VLOOKUP($G669,Parametre!$K$4:$L$9,2,FALSE)</f>
        <v>230</v>
      </c>
      <c r="Q669" s="4">
        <f t="shared" si="43"/>
        <v>1383.0994800000001</v>
      </c>
    </row>
    <row r="670" spans="1:17" x14ac:dyDescent="0.25">
      <c r="A670" t="s">
        <v>947</v>
      </c>
      <c r="B670" t="s">
        <v>1044</v>
      </c>
      <c r="C670" t="s">
        <v>1045</v>
      </c>
      <c r="D670" t="s">
        <v>1046</v>
      </c>
      <c r="E670" s="1" t="s">
        <v>13</v>
      </c>
      <c r="F670" t="s">
        <v>3095</v>
      </c>
      <c r="G670" t="s">
        <v>3100</v>
      </c>
      <c r="H670" s="1" t="s">
        <v>23</v>
      </c>
      <c r="I670" s="1" t="s">
        <v>46</v>
      </c>
      <c r="J670" s="1">
        <f t="shared" si="40"/>
        <v>1</v>
      </c>
      <c r="K670" s="1">
        <f>VLOOKUP($A670,Parametre!$A$5:$G$29,MATCH($G670,Parametre!$B$4:$G$4,0)+1,FALSE)</f>
        <v>30</v>
      </c>
      <c r="L670" s="3">
        <f t="shared" si="41"/>
        <v>-29</v>
      </c>
      <c r="M670" s="4">
        <f>VLOOKUP($A670,Parametre!$A$5:$H$29,8,FALSE)</f>
        <v>1.4399999999999997</v>
      </c>
      <c r="N670" s="4">
        <f t="shared" si="42"/>
        <v>60.47999999999999</v>
      </c>
      <c r="O670" s="4" t="s">
        <v>3098</v>
      </c>
      <c r="P670">
        <f>VLOOKUP($G670,Parametre!$K$4:$L$9,2,FALSE)</f>
        <v>230</v>
      </c>
      <c r="Q670" s="4">
        <f t="shared" si="43"/>
        <v>1383.0994800000001</v>
      </c>
    </row>
    <row r="671" spans="1:17" x14ac:dyDescent="0.25">
      <c r="A671" t="s">
        <v>947</v>
      </c>
      <c r="B671" t="s">
        <v>1044</v>
      </c>
      <c r="C671" t="s">
        <v>1047</v>
      </c>
      <c r="D671" t="s">
        <v>954</v>
      </c>
      <c r="E671" s="1" t="s">
        <v>11</v>
      </c>
      <c r="F671" t="s">
        <v>3095</v>
      </c>
      <c r="G671" t="s">
        <v>3100</v>
      </c>
      <c r="H671" s="1" t="s">
        <v>16</v>
      </c>
      <c r="I671" s="1" t="s">
        <v>22</v>
      </c>
      <c r="J671" s="1">
        <f t="shared" si="40"/>
        <v>13</v>
      </c>
      <c r="K671" s="1">
        <f>VLOOKUP($A671,Parametre!$A$5:$G$29,MATCH($G671,Parametre!$B$4:$G$4,0)+1,FALSE)</f>
        <v>30</v>
      </c>
      <c r="L671" s="3">
        <f t="shared" si="41"/>
        <v>-17</v>
      </c>
      <c r="M671" s="4">
        <f>VLOOKUP($A671,Parametre!$A$5:$H$29,8,FALSE)</f>
        <v>1.4399999999999997</v>
      </c>
      <c r="N671" s="4">
        <f t="shared" si="42"/>
        <v>524.15999999999985</v>
      </c>
      <c r="O671" s="4" t="s">
        <v>3098</v>
      </c>
      <c r="P671">
        <f>VLOOKUP($G671,Parametre!$K$4:$L$9,2,FALSE)</f>
        <v>230</v>
      </c>
      <c r="Q671" s="4">
        <f t="shared" si="43"/>
        <v>922.06632000000002</v>
      </c>
    </row>
    <row r="672" spans="1:17" x14ac:dyDescent="0.25">
      <c r="A672" t="s">
        <v>947</v>
      </c>
      <c r="B672" t="s">
        <v>1044</v>
      </c>
      <c r="C672" t="s">
        <v>1048</v>
      </c>
      <c r="D672" t="s">
        <v>1049</v>
      </c>
      <c r="E672" s="1" t="s">
        <v>13</v>
      </c>
      <c r="F672" t="s">
        <v>3095</v>
      </c>
      <c r="G672" t="s">
        <v>3100</v>
      </c>
      <c r="H672" s="1" t="s">
        <v>1050</v>
      </c>
      <c r="I672" s="1" t="s">
        <v>1050</v>
      </c>
      <c r="J672" s="1">
        <f t="shared" si="40"/>
        <v>106</v>
      </c>
      <c r="K672" s="1">
        <f>VLOOKUP($A672,Parametre!$A$5:$G$29,MATCH($G672,Parametre!$B$4:$G$4,0)+1,FALSE)</f>
        <v>30</v>
      </c>
      <c r="L672" s="3">
        <f t="shared" si="41"/>
        <v>76</v>
      </c>
      <c r="M672" s="4">
        <f>VLOOKUP($A672,Parametre!$A$5:$H$29,8,FALSE)</f>
        <v>1.4399999999999997</v>
      </c>
      <c r="N672" s="4">
        <f t="shared" si="42"/>
        <v>6410.8799999999992</v>
      </c>
      <c r="O672" s="4" t="s">
        <v>3098</v>
      </c>
      <c r="P672">
        <f>VLOOKUP($G672,Parametre!$K$4:$L$9,2,FALSE)</f>
        <v>230</v>
      </c>
      <c r="Q672" s="4">
        <f t="shared" si="43"/>
        <v>1383.0994800000001</v>
      </c>
    </row>
    <row r="673" spans="1:17" x14ac:dyDescent="0.25">
      <c r="A673" t="s">
        <v>947</v>
      </c>
      <c r="B673" t="s">
        <v>1044</v>
      </c>
      <c r="C673" t="s">
        <v>1051</v>
      </c>
      <c r="D673" t="s">
        <v>1052</v>
      </c>
      <c r="E673" s="1" t="s">
        <v>13</v>
      </c>
      <c r="F673" t="s">
        <v>3095</v>
      </c>
      <c r="G673" t="s">
        <v>3100</v>
      </c>
      <c r="H673" s="1" t="s">
        <v>46</v>
      </c>
      <c r="I673" s="1" t="s">
        <v>23</v>
      </c>
      <c r="J673" s="1">
        <f t="shared" si="40"/>
        <v>1</v>
      </c>
      <c r="K673" s="1">
        <f>VLOOKUP($A673,Parametre!$A$5:$G$29,MATCH($G673,Parametre!$B$4:$G$4,0)+1,FALSE)</f>
        <v>30</v>
      </c>
      <c r="L673" s="3">
        <f t="shared" si="41"/>
        <v>-29</v>
      </c>
      <c r="M673" s="4">
        <f>VLOOKUP($A673,Parametre!$A$5:$H$29,8,FALSE)</f>
        <v>1.4399999999999997</v>
      </c>
      <c r="N673" s="4">
        <f t="shared" si="42"/>
        <v>60.47999999999999</v>
      </c>
      <c r="O673" s="4" t="s">
        <v>3098</v>
      </c>
      <c r="P673">
        <f>VLOOKUP($G673,Parametre!$K$4:$L$9,2,FALSE)</f>
        <v>230</v>
      </c>
      <c r="Q673" s="4">
        <f t="shared" si="43"/>
        <v>1383.0994800000001</v>
      </c>
    </row>
    <row r="674" spans="1:17" x14ac:dyDescent="0.25">
      <c r="A674" t="s">
        <v>947</v>
      </c>
      <c r="B674" t="s">
        <v>1044</v>
      </c>
      <c r="C674" t="s">
        <v>1053</v>
      </c>
      <c r="D674" t="s">
        <v>1054</v>
      </c>
      <c r="E674" s="1" t="s">
        <v>13</v>
      </c>
      <c r="F674" t="s">
        <v>3095</v>
      </c>
      <c r="G674" t="s">
        <v>3100</v>
      </c>
      <c r="H674" s="1" t="s">
        <v>37</v>
      </c>
      <c r="I674" s="1" t="s">
        <v>8</v>
      </c>
      <c r="J674" s="1">
        <f t="shared" si="40"/>
        <v>17</v>
      </c>
      <c r="K674" s="1">
        <f>VLOOKUP($A674,Parametre!$A$5:$G$29,MATCH($G674,Parametre!$B$4:$G$4,0)+1,FALSE)</f>
        <v>30</v>
      </c>
      <c r="L674" s="3">
        <f t="shared" si="41"/>
        <v>-13</v>
      </c>
      <c r="M674" s="4">
        <f>VLOOKUP($A674,Parametre!$A$5:$H$29,8,FALSE)</f>
        <v>1.4399999999999997</v>
      </c>
      <c r="N674" s="4">
        <f t="shared" si="42"/>
        <v>1028.1599999999999</v>
      </c>
      <c r="O674" s="4" t="s">
        <v>3098</v>
      </c>
      <c r="P674">
        <f>VLOOKUP($G674,Parametre!$K$4:$L$9,2,FALSE)</f>
        <v>230</v>
      </c>
      <c r="Q674" s="4">
        <f t="shared" si="43"/>
        <v>1383.0994800000001</v>
      </c>
    </row>
    <row r="675" spans="1:17" x14ac:dyDescent="0.25">
      <c r="A675" t="s">
        <v>947</v>
      </c>
      <c r="B675" t="s">
        <v>1044</v>
      </c>
      <c r="C675" t="s">
        <v>1055</v>
      </c>
      <c r="D675" t="s">
        <v>1056</v>
      </c>
      <c r="E675" s="1" t="s">
        <v>13</v>
      </c>
      <c r="F675" t="s">
        <v>3095</v>
      </c>
      <c r="G675" t="s">
        <v>3100</v>
      </c>
      <c r="H675" s="1" t="s">
        <v>23</v>
      </c>
      <c r="I675" s="1" t="s">
        <v>11</v>
      </c>
      <c r="J675" s="1">
        <f t="shared" si="40"/>
        <v>2</v>
      </c>
      <c r="K675" s="1">
        <f>VLOOKUP($A675,Parametre!$A$5:$G$29,MATCH($G675,Parametre!$B$4:$G$4,0)+1,FALSE)</f>
        <v>30</v>
      </c>
      <c r="L675" s="3">
        <f t="shared" si="41"/>
        <v>-28</v>
      </c>
      <c r="M675" s="4">
        <f>VLOOKUP($A675,Parametre!$A$5:$H$29,8,FALSE)</f>
        <v>1.4399999999999997</v>
      </c>
      <c r="N675" s="4">
        <f t="shared" si="42"/>
        <v>120.95999999999998</v>
      </c>
      <c r="O675" s="4" t="s">
        <v>3098</v>
      </c>
      <c r="P675">
        <f>VLOOKUP($G675,Parametre!$K$4:$L$9,2,FALSE)</f>
        <v>230</v>
      </c>
      <c r="Q675" s="4">
        <f t="shared" si="43"/>
        <v>1383.0994800000001</v>
      </c>
    </row>
    <row r="676" spans="1:17" x14ac:dyDescent="0.25">
      <c r="A676" t="s">
        <v>947</v>
      </c>
      <c r="B676" t="s">
        <v>1044</v>
      </c>
      <c r="C676" t="s">
        <v>1057</v>
      </c>
      <c r="D676" t="s">
        <v>1058</v>
      </c>
      <c r="E676" s="1" t="s">
        <v>13</v>
      </c>
      <c r="F676" t="s">
        <v>3095</v>
      </c>
      <c r="G676" t="s">
        <v>3100</v>
      </c>
      <c r="H676" s="1" t="s">
        <v>23</v>
      </c>
      <c r="I676" s="1" t="s">
        <v>11</v>
      </c>
      <c r="J676" s="1">
        <f t="shared" si="40"/>
        <v>2</v>
      </c>
      <c r="K676" s="1">
        <f>VLOOKUP($A676,Parametre!$A$5:$G$29,MATCH($G676,Parametre!$B$4:$G$4,0)+1,FALSE)</f>
        <v>30</v>
      </c>
      <c r="L676" s="3">
        <f t="shared" si="41"/>
        <v>-28</v>
      </c>
      <c r="M676" s="4">
        <f>VLOOKUP($A676,Parametre!$A$5:$H$29,8,FALSE)</f>
        <v>1.4399999999999997</v>
      </c>
      <c r="N676" s="4">
        <f t="shared" si="42"/>
        <v>120.95999999999998</v>
      </c>
      <c r="O676" s="4" t="s">
        <v>3098</v>
      </c>
      <c r="P676">
        <f>VLOOKUP($G676,Parametre!$K$4:$L$9,2,FALSE)</f>
        <v>230</v>
      </c>
      <c r="Q676" s="4">
        <f t="shared" si="43"/>
        <v>1383.0994800000001</v>
      </c>
    </row>
    <row r="677" spans="1:17" x14ac:dyDescent="0.25">
      <c r="A677" t="s">
        <v>947</v>
      </c>
      <c r="B677" t="s">
        <v>1044</v>
      </c>
      <c r="C677" t="s">
        <v>1059</v>
      </c>
      <c r="D677" t="s">
        <v>1060</v>
      </c>
      <c r="E677" s="1" t="s">
        <v>13</v>
      </c>
      <c r="F677" t="s">
        <v>3095</v>
      </c>
      <c r="G677" t="s">
        <v>3100</v>
      </c>
      <c r="H677" s="1" t="s">
        <v>46</v>
      </c>
      <c r="I677" s="1" t="s">
        <v>23</v>
      </c>
      <c r="J677" s="1">
        <f t="shared" si="40"/>
        <v>1</v>
      </c>
      <c r="K677" s="1">
        <f>VLOOKUP($A677,Parametre!$A$5:$G$29,MATCH($G677,Parametre!$B$4:$G$4,0)+1,FALSE)</f>
        <v>30</v>
      </c>
      <c r="L677" s="3">
        <f t="shared" si="41"/>
        <v>-29</v>
      </c>
      <c r="M677" s="4">
        <f>VLOOKUP($A677,Parametre!$A$5:$H$29,8,FALSE)</f>
        <v>1.4399999999999997</v>
      </c>
      <c r="N677" s="4">
        <f t="shared" si="42"/>
        <v>60.47999999999999</v>
      </c>
      <c r="O677" s="4" t="s">
        <v>3098</v>
      </c>
      <c r="P677">
        <f>VLOOKUP($G677,Parametre!$K$4:$L$9,2,FALSE)</f>
        <v>230</v>
      </c>
      <c r="Q677" s="4">
        <f t="shared" si="43"/>
        <v>1383.0994800000001</v>
      </c>
    </row>
    <row r="678" spans="1:17" x14ac:dyDescent="0.25">
      <c r="A678" t="s">
        <v>947</v>
      </c>
      <c r="B678" t="s">
        <v>1044</v>
      </c>
      <c r="C678" t="s">
        <v>1061</v>
      </c>
      <c r="D678" t="s">
        <v>1062</v>
      </c>
      <c r="E678" s="1" t="s">
        <v>13</v>
      </c>
      <c r="F678" t="s">
        <v>3095</v>
      </c>
      <c r="G678" t="s">
        <v>3100</v>
      </c>
      <c r="H678" s="1" t="s">
        <v>11</v>
      </c>
      <c r="I678" s="1" t="s">
        <v>13</v>
      </c>
      <c r="J678" s="1">
        <f t="shared" si="40"/>
        <v>5</v>
      </c>
      <c r="K678" s="1">
        <f>VLOOKUP($A678,Parametre!$A$5:$G$29,MATCH($G678,Parametre!$B$4:$G$4,0)+1,FALSE)</f>
        <v>30</v>
      </c>
      <c r="L678" s="3">
        <f t="shared" si="41"/>
        <v>-25</v>
      </c>
      <c r="M678" s="4">
        <f>VLOOKUP($A678,Parametre!$A$5:$H$29,8,FALSE)</f>
        <v>1.4399999999999997</v>
      </c>
      <c r="N678" s="4">
        <f t="shared" si="42"/>
        <v>302.39999999999992</v>
      </c>
      <c r="O678" s="4" t="s">
        <v>3098</v>
      </c>
      <c r="P678">
        <f>VLOOKUP($G678,Parametre!$K$4:$L$9,2,FALSE)</f>
        <v>230</v>
      </c>
      <c r="Q678" s="4">
        <f t="shared" si="43"/>
        <v>1383.0994800000001</v>
      </c>
    </row>
    <row r="679" spans="1:17" x14ac:dyDescent="0.25">
      <c r="A679" t="s">
        <v>947</v>
      </c>
      <c r="B679" t="s">
        <v>1044</v>
      </c>
      <c r="C679" t="s">
        <v>1063</v>
      </c>
      <c r="D679" t="s">
        <v>1064</v>
      </c>
      <c r="E679" s="1" t="s">
        <v>11</v>
      </c>
      <c r="F679" t="s">
        <v>3095</v>
      </c>
      <c r="G679" t="s">
        <v>3100</v>
      </c>
      <c r="H679" s="1" t="s">
        <v>6</v>
      </c>
      <c r="I679" s="1" t="s">
        <v>46</v>
      </c>
      <c r="J679" s="1">
        <f t="shared" si="40"/>
        <v>5</v>
      </c>
      <c r="K679" s="1">
        <f>VLOOKUP($A679,Parametre!$A$5:$G$29,MATCH($G679,Parametre!$B$4:$G$4,0)+1,FALSE)</f>
        <v>30</v>
      </c>
      <c r="L679" s="3">
        <f t="shared" si="41"/>
        <v>-25</v>
      </c>
      <c r="M679" s="4">
        <f>VLOOKUP($A679,Parametre!$A$5:$H$29,8,FALSE)</f>
        <v>1.4399999999999997</v>
      </c>
      <c r="N679" s="4">
        <f t="shared" si="42"/>
        <v>201.59999999999997</v>
      </c>
      <c r="O679" s="4" t="s">
        <v>3098</v>
      </c>
      <c r="P679">
        <f>VLOOKUP($G679,Parametre!$K$4:$L$9,2,FALSE)</f>
        <v>230</v>
      </c>
      <c r="Q679" s="4">
        <f t="shared" si="43"/>
        <v>922.06632000000002</v>
      </c>
    </row>
    <row r="680" spans="1:17" x14ac:dyDescent="0.25">
      <c r="A680" t="s">
        <v>947</v>
      </c>
      <c r="B680" t="s">
        <v>1044</v>
      </c>
      <c r="C680" t="s">
        <v>1065</v>
      </c>
      <c r="D680" t="s">
        <v>1066</v>
      </c>
      <c r="E680" s="1" t="s">
        <v>13</v>
      </c>
      <c r="F680" t="s">
        <v>3095</v>
      </c>
      <c r="G680" t="s">
        <v>3100</v>
      </c>
      <c r="H680" s="1" t="s">
        <v>46</v>
      </c>
      <c r="I680" s="1" t="s">
        <v>23</v>
      </c>
      <c r="J680" s="1">
        <f t="shared" si="40"/>
        <v>1</v>
      </c>
      <c r="K680" s="1">
        <f>VLOOKUP($A680,Parametre!$A$5:$G$29,MATCH($G680,Parametre!$B$4:$G$4,0)+1,FALSE)</f>
        <v>30</v>
      </c>
      <c r="L680" s="3">
        <f t="shared" si="41"/>
        <v>-29</v>
      </c>
      <c r="M680" s="4">
        <f>VLOOKUP($A680,Parametre!$A$5:$H$29,8,FALSE)</f>
        <v>1.4399999999999997</v>
      </c>
      <c r="N680" s="4">
        <f t="shared" si="42"/>
        <v>60.47999999999999</v>
      </c>
      <c r="O680" s="4" t="s">
        <v>3098</v>
      </c>
      <c r="P680">
        <f>VLOOKUP($G680,Parametre!$K$4:$L$9,2,FALSE)</f>
        <v>230</v>
      </c>
      <c r="Q680" s="4">
        <f t="shared" si="43"/>
        <v>1383.0994800000001</v>
      </c>
    </row>
    <row r="681" spans="1:17" x14ac:dyDescent="0.25">
      <c r="A681" t="s">
        <v>947</v>
      </c>
      <c r="B681" t="s">
        <v>1044</v>
      </c>
      <c r="C681" t="s">
        <v>1067</v>
      </c>
      <c r="D681" t="s">
        <v>1068</v>
      </c>
      <c r="E681" s="1" t="s">
        <v>11</v>
      </c>
      <c r="F681" t="s">
        <v>3095</v>
      </c>
      <c r="G681" t="s">
        <v>3100</v>
      </c>
      <c r="H681" s="1" t="s">
        <v>32</v>
      </c>
      <c r="I681" s="1" t="s">
        <v>22</v>
      </c>
      <c r="J681" s="1">
        <f t="shared" si="40"/>
        <v>14</v>
      </c>
      <c r="K681" s="1">
        <f>VLOOKUP($A681,Parametre!$A$5:$G$29,MATCH($G681,Parametre!$B$4:$G$4,0)+1,FALSE)</f>
        <v>30</v>
      </c>
      <c r="L681" s="3">
        <f t="shared" si="41"/>
        <v>-16</v>
      </c>
      <c r="M681" s="4">
        <f>VLOOKUP($A681,Parametre!$A$5:$H$29,8,FALSE)</f>
        <v>1.4399999999999997</v>
      </c>
      <c r="N681" s="4">
        <f t="shared" si="42"/>
        <v>564.4799999999999</v>
      </c>
      <c r="O681" s="4" t="s">
        <v>3098</v>
      </c>
      <c r="P681">
        <f>VLOOKUP($G681,Parametre!$K$4:$L$9,2,FALSE)</f>
        <v>230</v>
      </c>
      <c r="Q681" s="4">
        <f t="shared" si="43"/>
        <v>922.06632000000002</v>
      </c>
    </row>
    <row r="682" spans="1:17" x14ac:dyDescent="0.25">
      <c r="A682" t="s">
        <v>947</v>
      </c>
      <c r="B682" t="s">
        <v>1044</v>
      </c>
      <c r="C682" t="s">
        <v>1069</v>
      </c>
      <c r="D682" t="s">
        <v>1070</v>
      </c>
      <c r="E682" s="1" t="s">
        <v>13</v>
      </c>
      <c r="F682" t="s">
        <v>3095</v>
      </c>
      <c r="G682" t="s">
        <v>3100</v>
      </c>
      <c r="H682" s="1" t="s">
        <v>1071</v>
      </c>
      <c r="I682" s="1" t="s">
        <v>1072</v>
      </c>
      <c r="J682" s="1">
        <f t="shared" si="40"/>
        <v>206</v>
      </c>
      <c r="K682" s="1">
        <f>VLOOKUP($A682,Parametre!$A$5:$G$29,MATCH($G682,Parametre!$B$4:$G$4,0)+1,FALSE)</f>
        <v>30</v>
      </c>
      <c r="L682" s="3">
        <f t="shared" si="41"/>
        <v>176</v>
      </c>
      <c r="M682" s="4">
        <f>VLOOKUP($A682,Parametre!$A$5:$H$29,8,FALSE)</f>
        <v>1.4399999999999997</v>
      </c>
      <c r="N682" s="4">
        <f t="shared" si="42"/>
        <v>12458.879999999997</v>
      </c>
      <c r="O682" s="4" t="s">
        <v>3098</v>
      </c>
      <c r="P682">
        <f>VLOOKUP($G682,Parametre!$K$4:$L$9,2,FALSE)</f>
        <v>230</v>
      </c>
      <c r="Q682" s="4">
        <f t="shared" si="43"/>
        <v>1383.0994800000001</v>
      </c>
    </row>
    <row r="683" spans="1:17" x14ac:dyDescent="0.25">
      <c r="A683" t="s">
        <v>947</v>
      </c>
      <c r="B683" t="s">
        <v>1044</v>
      </c>
      <c r="C683" t="s">
        <v>1073</v>
      </c>
      <c r="D683" t="s">
        <v>1074</v>
      </c>
      <c r="E683" s="1" t="s">
        <v>13</v>
      </c>
      <c r="F683" t="s">
        <v>3095</v>
      </c>
      <c r="G683" t="s">
        <v>3100</v>
      </c>
      <c r="H683" s="1" t="s">
        <v>1075</v>
      </c>
      <c r="I683" s="1" t="s">
        <v>640</v>
      </c>
      <c r="J683" s="1">
        <f t="shared" si="40"/>
        <v>111</v>
      </c>
      <c r="K683" s="1">
        <f>VLOOKUP($A683,Parametre!$A$5:$G$29,MATCH($G683,Parametre!$B$4:$G$4,0)+1,FALSE)</f>
        <v>30</v>
      </c>
      <c r="L683" s="3">
        <f t="shared" si="41"/>
        <v>81</v>
      </c>
      <c r="M683" s="4">
        <f>VLOOKUP($A683,Parametre!$A$5:$H$29,8,FALSE)</f>
        <v>1.4399999999999997</v>
      </c>
      <c r="N683" s="4">
        <f t="shared" si="42"/>
        <v>6713.2799999999988</v>
      </c>
      <c r="O683" s="4" t="s">
        <v>3098</v>
      </c>
      <c r="P683">
        <f>VLOOKUP($G683,Parametre!$K$4:$L$9,2,FALSE)</f>
        <v>230</v>
      </c>
      <c r="Q683" s="4">
        <f t="shared" si="43"/>
        <v>1383.0994800000001</v>
      </c>
    </row>
    <row r="684" spans="1:17" x14ac:dyDescent="0.25">
      <c r="A684" t="s">
        <v>947</v>
      </c>
      <c r="B684" t="s">
        <v>1044</v>
      </c>
      <c r="C684" t="s">
        <v>1076</v>
      </c>
      <c r="D684" t="s">
        <v>1077</v>
      </c>
      <c r="E684" s="1" t="s">
        <v>13</v>
      </c>
      <c r="F684" t="s">
        <v>3095</v>
      </c>
      <c r="G684" t="s">
        <v>3100</v>
      </c>
      <c r="H684" s="1" t="s">
        <v>383</v>
      </c>
      <c r="I684" s="1" t="s">
        <v>43</v>
      </c>
      <c r="J684" s="1">
        <f t="shared" si="40"/>
        <v>39</v>
      </c>
      <c r="K684" s="1">
        <f>VLOOKUP($A684,Parametre!$A$5:$G$29,MATCH($G684,Parametre!$B$4:$G$4,0)+1,FALSE)</f>
        <v>30</v>
      </c>
      <c r="L684" s="3">
        <f t="shared" si="41"/>
        <v>9</v>
      </c>
      <c r="M684" s="4">
        <f>VLOOKUP($A684,Parametre!$A$5:$H$29,8,FALSE)</f>
        <v>1.4399999999999997</v>
      </c>
      <c r="N684" s="4">
        <f t="shared" si="42"/>
        <v>2358.7199999999993</v>
      </c>
      <c r="O684" s="4" t="s">
        <v>3098</v>
      </c>
      <c r="P684">
        <f>VLOOKUP($G684,Parametre!$K$4:$L$9,2,FALSE)</f>
        <v>230</v>
      </c>
      <c r="Q684" s="4">
        <f t="shared" si="43"/>
        <v>1383.0994800000001</v>
      </c>
    </row>
    <row r="685" spans="1:17" x14ac:dyDescent="0.25">
      <c r="A685" t="s">
        <v>947</v>
      </c>
      <c r="B685" t="s">
        <v>1044</v>
      </c>
      <c r="C685" t="s">
        <v>1078</v>
      </c>
      <c r="D685" t="s">
        <v>1079</v>
      </c>
      <c r="E685" s="1" t="s">
        <v>13</v>
      </c>
      <c r="F685" t="s">
        <v>3095</v>
      </c>
      <c r="G685" t="s">
        <v>3100</v>
      </c>
      <c r="H685" s="1" t="s">
        <v>23</v>
      </c>
      <c r="I685" s="1" t="s">
        <v>46</v>
      </c>
      <c r="J685" s="1">
        <f t="shared" si="40"/>
        <v>1</v>
      </c>
      <c r="K685" s="1">
        <f>VLOOKUP($A685,Parametre!$A$5:$G$29,MATCH($G685,Parametre!$B$4:$G$4,0)+1,FALSE)</f>
        <v>30</v>
      </c>
      <c r="L685" s="3">
        <f t="shared" si="41"/>
        <v>-29</v>
      </c>
      <c r="M685" s="4">
        <f>VLOOKUP($A685,Parametre!$A$5:$H$29,8,FALSE)</f>
        <v>1.4399999999999997</v>
      </c>
      <c r="N685" s="4">
        <f t="shared" si="42"/>
        <v>60.47999999999999</v>
      </c>
      <c r="O685" s="4" t="s">
        <v>3098</v>
      </c>
      <c r="P685">
        <f>VLOOKUP($G685,Parametre!$K$4:$L$9,2,FALSE)</f>
        <v>230</v>
      </c>
      <c r="Q685" s="4">
        <f t="shared" si="43"/>
        <v>1383.0994800000001</v>
      </c>
    </row>
    <row r="686" spans="1:17" x14ac:dyDescent="0.25">
      <c r="A686" t="s">
        <v>947</v>
      </c>
      <c r="B686" t="s">
        <v>1044</v>
      </c>
      <c r="C686" t="s">
        <v>1080</v>
      </c>
      <c r="D686" t="s">
        <v>1081</v>
      </c>
      <c r="E686" s="1" t="s">
        <v>13</v>
      </c>
      <c r="F686" t="s">
        <v>3095</v>
      </c>
      <c r="G686" t="s">
        <v>3100</v>
      </c>
      <c r="H686" s="1" t="s">
        <v>46</v>
      </c>
      <c r="I686" s="1" t="s">
        <v>22</v>
      </c>
      <c r="J686" s="1">
        <f t="shared" si="40"/>
        <v>7</v>
      </c>
      <c r="K686" s="1">
        <f>VLOOKUP($A686,Parametre!$A$5:$G$29,MATCH($G686,Parametre!$B$4:$G$4,0)+1,FALSE)</f>
        <v>30</v>
      </c>
      <c r="L686" s="3">
        <f t="shared" si="41"/>
        <v>-23</v>
      </c>
      <c r="M686" s="4">
        <f>VLOOKUP($A686,Parametre!$A$5:$H$29,8,FALSE)</f>
        <v>1.4399999999999997</v>
      </c>
      <c r="N686" s="4">
        <f t="shared" si="42"/>
        <v>423.3599999999999</v>
      </c>
      <c r="O686" s="4" t="s">
        <v>3098</v>
      </c>
      <c r="P686">
        <f>VLOOKUP($G686,Parametre!$K$4:$L$9,2,FALSE)</f>
        <v>230</v>
      </c>
      <c r="Q686" s="4">
        <f t="shared" si="43"/>
        <v>1383.0994800000001</v>
      </c>
    </row>
    <row r="687" spans="1:17" x14ac:dyDescent="0.25">
      <c r="A687" t="s">
        <v>947</v>
      </c>
      <c r="B687" t="s">
        <v>1044</v>
      </c>
      <c r="C687" t="s">
        <v>1082</v>
      </c>
      <c r="D687" t="s">
        <v>1083</v>
      </c>
      <c r="E687" s="1" t="s">
        <v>11</v>
      </c>
      <c r="F687" t="s">
        <v>3095</v>
      </c>
      <c r="G687" t="s">
        <v>3100</v>
      </c>
      <c r="H687" s="1" t="s">
        <v>344</v>
      </c>
      <c r="I687" s="1" t="s">
        <v>380</v>
      </c>
      <c r="J687" s="1">
        <f t="shared" si="40"/>
        <v>47</v>
      </c>
      <c r="K687" s="1">
        <f>VLOOKUP($A687,Parametre!$A$5:$G$29,MATCH($G687,Parametre!$B$4:$G$4,0)+1,FALSE)</f>
        <v>30</v>
      </c>
      <c r="L687" s="3">
        <f t="shared" si="41"/>
        <v>17</v>
      </c>
      <c r="M687" s="4">
        <f>VLOOKUP($A687,Parametre!$A$5:$H$29,8,FALSE)</f>
        <v>1.4399999999999997</v>
      </c>
      <c r="N687" s="4">
        <f t="shared" si="42"/>
        <v>1895.0399999999997</v>
      </c>
      <c r="O687" s="4" t="s">
        <v>3098</v>
      </c>
      <c r="P687">
        <f>VLOOKUP($G687,Parametre!$K$4:$L$9,2,FALSE)</f>
        <v>230</v>
      </c>
      <c r="Q687" s="4">
        <f t="shared" si="43"/>
        <v>922.06632000000002</v>
      </c>
    </row>
    <row r="688" spans="1:17" x14ac:dyDescent="0.25">
      <c r="A688" t="s">
        <v>947</v>
      </c>
      <c r="B688" t="s">
        <v>1044</v>
      </c>
      <c r="C688" t="s">
        <v>1084</v>
      </c>
      <c r="D688" t="s">
        <v>1085</v>
      </c>
      <c r="E688" s="1" t="s">
        <v>13</v>
      </c>
      <c r="F688" t="s">
        <v>3095</v>
      </c>
      <c r="G688" t="s">
        <v>3100</v>
      </c>
      <c r="H688" s="1" t="s">
        <v>13</v>
      </c>
      <c r="I688" s="1" t="s">
        <v>46</v>
      </c>
      <c r="J688" s="1">
        <f t="shared" si="40"/>
        <v>4</v>
      </c>
      <c r="K688" s="1">
        <f>VLOOKUP($A688,Parametre!$A$5:$G$29,MATCH($G688,Parametre!$B$4:$G$4,0)+1,FALSE)</f>
        <v>30</v>
      </c>
      <c r="L688" s="3">
        <f t="shared" si="41"/>
        <v>-26</v>
      </c>
      <c r="M688" s="4">
        <f>VLOOKUP($A688,Parametre!$A$5:$H$29,8,FALSE)</f>
        <v>1.4399999999999997</v>
      </c>
      <c r="N688" s="4">
        <f t="shared" si="42"/>
        <v>241.91999999999996</v>
      </c>
      <c r="O688" s="4" t="s">
        <v>3098</v>
      </c>
      <c r="P688">
        <f>VLOOKUP($G688,Parametre!$K$4:$L$9,2,FALSE)</f>
        <v>230</v>
      </c>
      <c r="Q688" s="4">
        <f t="shared" si="43"/>
        <v>1383.0994800000001</v>
      </c>
    </row>
    <row r="689" spans="1:17" x14ac:dyDescent="0.25">
      <c r="A689" t="s">
        <v>947</v>
      </c>
      <c r="B689" t="s">
        <v>1044</v>
      </c>
      <c r="C689" t="s">
        <v>1086</v>
      </c>
      <c r="D689" t="s">
        <v>1087</v>
      </c>
      <c r="E689" s="1" t="s">
        <v>11</v>
      </c>
      <c r="F689" t="s">
        <v>3095</v>
      </c>
      <c r="G689" t="s">
        <v>3100</v>
      </c>
      <c r="H689" s="1" t="s">
        <v>8</v>
      </c>
      <c r="I689" s="1" t="s">
        <v>12</v>
      </c>
      <c r="J689" s="1">
        <f t="shared" si="40"/>
        <v>14</v>
      </c>
      <c r="K689" s="1">
        <f>VLOOKUP($A689,Parametre!$A$5:$G$29,MATCH($G689,Parametre!$B$4:$G$4,0)+1,FALSE)</f>
        <v>30</v>
      </c>
      <c r="L689" s="3">
        <f t="shared" si="41"/>
        <v>-16</v>
      </c>
      <c r="M689" s="4">
        <f>VLOOKUP($A689,Parametre!$A$5:$H$29,8,FALSE)</f>
        <v>1.4399999999999997</v>
      </c>
      <c r="N689" s="4">
        <f t="shared" si="42"/>
        <v>564.4799999999999</v>
      </c>
      <c r="O689" s="4" t="s">
        <v>3098</v>
      </c>
      <c r="P689">
        <f>VLOOKUP($G689,Parametre!$K$4:$L$9,2,FALSE)</f>
        <v>230</v>
      </c>
      <c r="Q689" s="4">
        <f t="shared" si="43"/>
        <v>922.06632000000002</v>
      </c>
    </row>
    <row r="690" spans="1:17" x14ac:dyDescent="0.25">
      <c r="A690" t="s">
        <v>947</v>
      </c>
      <c r="B690" t="s">
        <v>1044</v>
      </c>
      <c r="C690" t="s">
        <v>1088</v>
      </c>
      <c r="D690" t="s">
        <v>1089</v>
      </c>
      <c r="E690" s="1" t="s">
        <v>13</v>
      </c>
      <c r="F690" t="s">
        <v>3095</v>
      </c>
      <c r="G690" t="s">
        <v>3100</v>
      </c>
      <c r="H690" s="1" t="s">
        <v>19</v>
      </c>
      <c r="I690" s="1" t="s">
        <v>199</v>
      </c>
      <c r="J690" s="1">
        <f t="shared" si="40"/>
        <v>24</v>
      </c>
      <c r="K690" s="1">
        <f>VLOOKUP($A690,Parametre!$A$5:$G$29,MATCH($G690,Parametre!$B$4:$G$4,0)+1,FALSE)</f>
        <v>30</v>
      </c>
      <c r="L690" s="3">
        <f t="shared" si="41"/>
        <v>-6</v>
      </c>
      <c r="M690" s="4">
        <f>VLOOKUP($A690,Parametre!$A$5:$H$29,8,FALSE)</f>
        <v>1.4399999999999997</v>
      </c>
      <c r="N690" s="4">
        <f t="shared" si="42"/>
        <v>1451.5199999999998</v>
      </c>
      <c r="O690" s="4" t="s">
        <v>3098</v>
      </c>
      <c r="P690">
        <f>VLOOKUP($G690,Parametre!$K$4:$L$9,2,FALSE)</f>
        <v>230</v>
      </c>
      <c r="Q690" s="4">
        <f t="shared" si="43"/>
        <v>1383.0994800000001</v>
      </c>
    </row>
    <row r="691" spans="1:17" x14ac:dyDescent="0.25">
      <c r="A691" t="s">
        <v>947</v>
      </c>
      <c r="B691" t="s">
        <v>1044</v>
      </c>
      <c r="C691" t="s">
        <v>1090</v>
      </c>
      <c r="D691" t="s">
        <v>1091</v>
      </c>
      <c r="E691" s="1" t="s">
        <v>11</v>
      </c>
      <c r="F691" t="s">
        <v>3095</v>
      </c>
      <c r="G691" t="s">
        <v>3100</v>
      </c>
      <c r="H691" s="1" t="s">
        <v>6</v>
      </c>
      <c r="I691" s="1" t="s">
        <v>6</v>
      </c>
      <c r="J691" s="1">
        <f t="shared" si="40"/>
        <v>8</v>
      </c>
      <c r="K691" s="1">
        <f>VLOOKUP($A691,Parametre!$A$5:$G$29,MATCH($G691,Parametre!$B$4:$G$4,0)+1,FALSE)</f>
        <v>30</v>
      </c>
      <c r="L691" s="3">
        <f t="shared" si="41"/>
        <v>-22</v>
      </c>
      <c r="M691" s="4">
        <f>VLOOKUP($A691,Parametre!$A$5:$H$29,8,FALSE)</f>
        <v>1.4399999999999997</v>
      </c>
      <c r="N691" s="4">
        <f t="shared" si="42"/>
        <v>322.55999999999995</v>
      </c>
      <c r="O691" s="4" t="s">
        <v>3098</v>
      </c>
      <c r="P691">
        <f>VLOOKUP($G691,Parametre!$K$4:$L$9,2,FALSE)</f>
        <v>230</v>
      </c>
      <c r="Q691" s="4">
        <f t="shared" si="43"/>
        <v>922.06632000000002</v>
      </c>
    </row>
    <row r="692" spans="1:17" x14ac:dyDescent="0.25">
      <c r="A692" t="s">
        <v>947</v>
      </c>
      <c r="B692" t="s">
        <v>1044</v>
      </c>
      <c r="C692" t="s">
        <v>1092</v>
      </c>
      <c r="D692" t="s">
        <v>1093</v>
      </c>
      <c r="E692" s="1" t="s">
        <v>13</v>
      </c>
      <c r="F692" t="s">
        <v>3095</v>
      </c>
      <c r="G692" t="s">
        <v>3100</v>
      </c>
      <c r="H692" s="1" t="s">
        <v>13</v>
      </c>
      <c r="I692" s="1" t="s">
        <v>23</v>
      </c>
      <c r="J692" s="1">
        <f t="shared" si="40"/>
        <v>3</v>
      </c>
      <c r="K692" s="1">
        <f>VLOOKUP($A692,Parametre!$A$5:$G$29,MATCH($G692,Parametre!$B$4:$G$4,0)+1,FALSE)</f>
        <v>30</v>
      </c>
      <c r="L692" s="3">
        <f t="shared" si="41"/>
        <v>-27</v>
      </c>
      <c r="M692" s="4">
        <f>VLOOKUP($A692,Parametre!$A$5:$H$29,8,FALSE)</f>
        <v>1.4399999999999997</v>
      </c>
      <c r="N692" s="4">
        <f t="shared" si="42"/>
        <v>181.43999999999997</v>
      </c>
      <c r="O692" s="4" t="s">
        <v>3098</v>
      </c>
      <c r="P692">
        <f>VLOOKUP($G692,Parametre!$K$4:$L$9,2,FALSE)</f>
        <v>230</v>
      </c>
      <c r="Q692" s="4">
        <f t="shared" si="43"/>
        <v>1383.0994800000001</v>
      </c>
    </row>
    <row r="693" spans="1:17" x14ac:dyDescent="0.25">
      <c r="A693" t="s">
        <v>947</v>
      </c>
      <c r="B693" t="s">
        <v>1044</v>
      </c>
      <c r="C693" t="s">
        <v>1094</v>
      </c>
      <c r="D693" t="s">
        <v>1095</v>
      </c>
      <c r="E693" s="1" t="s">
        <v>13</v>
      </c>
      <c r="F693" t="s">
        <v>3095</v>
      </c>
      <c r="G693" t="s">
        <v>3100</v>
      </c>
      <c r="H693" s="1" t="s">
        <v>416</v>
      </c>
      <c r="I693" s="1" t="s">
        <v>518</v>
      </c>
      <c r="J693" s="1">
        <f t="shared" si="40"/>
        <v>80</v>
      </c>
      <c r="K693" s="1">
        <f>VLOOKUP($A693,Parametre!$A$5:$G$29,MATCH($G693,Parametre!$B$4:$G$4,0)+1,FALSE)</f>
        <v>30</v>
      </c>
      <c r="L693" s="3">
        <f t="shared" si="41"/>
        <v>50</v>
      </c>
      <c r="M693" s="4">
        <f>VLOOKUP($A693,Parametre!$A$5:$H$29,8,FALSE)</f>
        <v>1.4399999999999997</v>
      </c>
      <c r="N693" s="4">
        <f t="shared" si="42"/>
        <v>4838.3999999999987</v>
      </c>
      <c r="O693" s="4" t="s">
        <v>3098</v>
      </c>
      <c r="P693">
        <f>VLOOKUP($G693,Parametre!$K$4:$L$9,2,FALSE)</f>
        <v>230</v>
      </c>
      <c r="Q693" s="4">
        <f t="shared" si="43"/>
        <v>1383.0994800000001</v>
      </c>
    </row>
    <row r="694" spans="1:17" x14ac:dyDescent="0.25">
      <c r="A694" t="s">
        <v>947</v>
      </c>
      <c r="B694" t="s">
        <v>1044</v>
      </c>
      <c r="C694" t="s">
        <v>1096</v>
      </c>
      <c r="D694" t="s">
        <v>1097</v>
      </c>
      <c r="E694" s="1" t="s">
        <v>13</v>
      </c>
      <c r="F694" t="s">
        <v>3095</v>
      </c>
      <c r="G694" t="s">
        <v>3100</v>
      </c>
      <c r="H694" s="1" t="s">
        <v>1098</v>
      </c>
      <c r="I694" s="1" t="s">
        <v>1050</v>
      </c>
      <c r="J694" s="1">
        <f t="shared" si="40"/>
        <v>112</v>
      </c>
      <c r="K694" s="1">
        <f>VLOOKUP($A694,Parametre!$A$5:$G$29,MATCH($G694,Parametre!$B$4:$G$4,0)+1,FALSE)</f>
        <v>30</v>
      </c>
      <c r="L694" s="3">
        <f t="shared" si="41"/>
        <v>82</v>
      </c>
      <c r="M694" s="4">
        <f>VLOOKUP($A694,Parametre!$A$5:$H$29,8,FALSE)</f>
        <v>1.4399999999999997</v>
      </c>
      <c r="N694" s="4">
        <f t="shared" si="42"/>
        <v>6773.7599999999984</v>
      </c>
      <c r="O694" s="4" t="s">
        <v>3098</v>
      </c>
      <c r="P694">
        <f>VLOOKUP($G694,Parametre!$K$4:$L$9,2,FALSE)</f>
        <v>230</v>
      </c>
      <c r="Q694" s="4">
        <f t="shared" si="43"/>
        <v>1383.0994800000001</v>
      </c>
    </row>
    <row r="695" spans="1:17" x14ac:dyDescent="0.25">
      <c r="A695" t="s">
        <v>947</v>
      </c>
      <c r="B695" t="s">
        <v>1044</v>
      </c>
      <c r="C695" t="s">
        <v>1099</v>
      </c>
      <c r="D695" t="s">
        <v>1100</v>
      </c>
      <c r="E695" s="1" t="s">
        <v>13</v>
      </c>
      <c r="F695" t="s">
        <v>3095</v>
      </c>
      <c r="G695" t="s">
        <v>3100</v>
      </c>
      <c r="H695" s="1" t="s">
        <v>360</v>
      </c>
      <c r="I695" s="1" t="s">
        <v>614</v>
      </c>
      <c r="J695" s="1">
        <f t="shared" si="40"/>
        <v>70</v>
      </c>
      <c r="K695" s="1">
        <f>VLOOKUP($A695,Parametre!$A$5:$G$29,MATCH($G695,Parametre!$B$4:$G$4,0)+1,FALSE)</f>
        <v>30</v>
      </c>
      <c r="L695" s="3">
        <f t="shared" si="41"/>
        <v>40</v>
      </c>
      <c r="M695" s="4">
        <f>VLOOKUP($A695,Parametre!$A$5:$H$29,8,FALSE)</f>
        <v>1.4399999999999997</v>
      </c>
      <c r="N695" s="4">
        <f t="shared" si="42"/>
        <v>4233.5999999999995</v>
      </c>
      <c r="O695" s="4" t="s">
        <v>3098</v>
      </c>
      <c r="P695">
        <f>VLOOKUP($G695,Parametre!$K$4:$L$9,2,FALSE)</f>
        <v>230</v>
      </c>
      <c r="Q695" s="4">
        <f t="shared" si="43"/>
        <v>1383.0994800000001</v>
      </c>
    </row>
    <row r="696" spans="1:17" x14ac:dyDescent="0.25">
      <c r="A696" t="s">
        <v>947</v>
      </c>
      <c r="B696" t="s">
        <v>1044</v>
      </c>
      <c r="C696" t="s">
        <v>1101</v>
      </c>
      <c r="D696" t="s">
        <v>1102</v>
      </c>
      <c r="E696" s="1" t="s">
        <v>11</v>
      </c>
      <c r="F696" t="s">
        <v>3095</v>
      </c>
      <c r="G696" t="s">
        <v>3100</v>
      </c>
      <c r="H696" s="1" t="s">
        <v>37</v>
      </c>
      <c r="I696" s="1" t="s">
        <v>123</v>
      </c>
      <c r="J696" s="1">
        <f t="shared" si="40"/>
        <v>22</v>
      </c>
      <c r="K696" s="1">
        <f>VLOOKUP($A696,Parametre!$A$5:$G$29,MATCH($G696,Parametre!$B$4:$G$4,0)+1,FALSE)</f>
        <v>30</v>
      </c>
      <c r="L696" s="3">
        <f t="shared" si="41"/>
        <v>-8</v>
      </c>
      <c r="M696" s="4">
        <f>VLOOKUP($A696,Parametre!$A$5:$H$29,8,FALSE)</f>
        <v>1.4399999999999997</v>
      </c>
      <c r="N696" s="4">
        <f t="shared" si="42"/>
        <v>887.03999999999985</v>
      </c>
      <c r="O696" s="4" t="s">
        <v>3098</v>
      </c>
      <c r="P696">
        <f>VLOOKUP($G696,Parametre!$K$4:$L$9,2,FALSE)</f>
        <v>230</v>
      </c>
      <c r="Q696" s="4">
        <f t="shared" si="43"/>
        <v>922.06632000000002</v>
      </c>
    </row>
    <row r="697" spans="1:17" x14ac:dyDescent="0.25">
      <c r="A697" t="s">
        <v>947</v>
      </c>
      <c r="B697" t="s">
        <v>1044</v>
      </c>
      <c r="C697" t="s">
        <v>1103</v>
      </c>
      <c r="D697" t="s">
        <v>1104</v>
      </c>
      <c r="E697" s="1" t="s">
        <v>13</v>
      </c>
      <c r="F697" t="s">
        <v>3095</v>
      </c>
      <c r="G697" t="s">
        <v>3100</v>
      </c>
      <c r="H697" s="1" t="s">
        <v>393</v>
      </c>
      <c r="I697" s="1" t="s">
        <v>416</v>
      </c>
      <c r="J697" s="1">
        <f t="shared" si="40"/>
        <v>63</v>
      </c>
      <c r="K697" s="1">
        <f>VLOOKUP($A697,Parametre!$A$5:$G$29,MATCH($G697,Parametre!$B$4:$G$4,0)+1,FALSE)</f>
        <v>30</v>
      </c>
      <c r="L697" s="3">
        <f t="shared" si="41"/>
        <v>33</v>
      </c>
      <c r="M697" s="4">
        <f>VLOOKUP($A697,Parametre!$A$5:$H$29,8,FALSE)</f>
        <v>1.4399999999999997</v>
      </c>
      <c r="N697" s="4">
        <f t="shared" si="42"/>
        <v>3810.2399999999993</v>
      </c>
      <c r="O697" s="4" t="s">
        <v>3098</v>
      </c>
      <c r="P697">
        <f>VLOOKUP($G697,Parametre!$K$4:$L$9,2,FALSE)</f>
        <v>230</v>
      </c>
      <c r="Q697" s="4">
        <f t="shared" si="43"/>
        <v>1383.0994800000001</v>
      </c>
    </row>
    <row r="698" spans="1:17" x14ac:dyDescent="0.25">
      <c r="A698" t="s">
        <v>947</v>
      </c>
      <c r="B698" t="s">
        <v>1044</v>
      </c>
      <c r="C698" t="s">
        <v>1105</v>
      </c>
      <c r="D698" t="s">
        <v>1106</v>
      </c>
      <c r="E698" s="1" t="s">
        <v>13</v>
      </c>
      <c r="F698" t="s">
        <v>3095</v>
      </c>
      <c r="G698" t="s">
        <v>3100</v>
      </c>
      <c r="H698" s="1" t="s">
        <v>1107</v>
      </c>
      <c r="I698" s="1" t="s">
        <v>1107</v>
      </c>
      <c r="J698" s="1">
        <f t="shared" si="40"/>
        <v>102</v>
      </c>
      <c r="K698" s="1">
        <f>VLOOKUP($A698,Parametre!$A$5:$G$29,MATCH($G698,Parametre!$B$4:$G$4,0)+1,FALSE)</f>
        <v>30</v>
      </c>
      <c r="L698" s="3">
        <f t="shared" si="41"/>
        <v>72</v>
      </c>
      <c r="M698" s="4">
        <f>VLOOKUP($A698,Parametre!$A$5:$H$29,8,FALSE)</f>
        <v>1.4399999999999997</v>
      </c>
      <c r="N698" s="4">
        <f t="shared" si="42"/>
        <v>6168.9599999999991</v>
      </c>
      <c r="O698" s="4" t="s">
        <v>3098</v>
      </c>
      <c r="P698">
        <f>VLOOKUP($G698,Parametre!$K$4:$L$9,2,FALSE)</f>
        <v>230</v>
      </c>
      <c r="Q698" s="4">
        <f t="shared" si="43"/>
        <v>1383.0994800000001</v>
      </c>
    </row>
    <row r="699" spans="1:17" x14ac:dyDescent="0.25">
      <c r="A699" t="s">
        <v>947</v>
      </c>
      <c r="B699" t="s">
        <v>1044</v>
      </c>
      <c r="C699" t="s">
        <v>1108</v>
      </c>
      <c r="D699" t="s">
        <v>1109</v>
      </c>
      <c r="E699" s="1" t="s">
        <v>13</v>
      </c>
      <c r="F699" t="s">
        <v>3095</v>
      </c>
      <c r="G699" t="s">
        <v>3100</v>
      </c>
      <c r="H699" s="1" t="s">
        <v>380</v>
      </c>
      <c r="I699" s="1" t="s">
        <v>37</v>
      </c>
      <c r="J699" s="1">
        <f t="shared" si="40"/>
        <v>34</v>
      </c>
      <c r="K699" s="1">
        <f>VLOOKUP($A699,Parametre!$A$5:$G$29,MATCH($G699,Parametre!$B$4:$G$4,0)+1,FALSE)</f>
        <v>30</v>
      </c>
      <c r="L699" s="3">
        <f t="shared" si="41"/>
        <v>4</v>
      </c>
      <c r="M699" s="4">
        <f>VLOOKUP($A699,Parametre!$A$5:$H$29,8,FALSE)</f>
        <v>1.4399999999999997</v>
      </c>
      <c r="N699" s="4">
        <f t="shared" si="42"/>
        <v>2056.3199999999997</v>
      </c>
      <c r="O699" s="4" t="s">
        <v>3098</v>
      </c>
      <c r="P699">
        <f>VLOOKUP($G699,Parametre!$K$4:$L$9,2,FALSE)</f>
        <v>230</v>
      </c>
      <c r="Q699" s="4">
        <f t="shared" si="43"/>
        <v>1383.0994800000001</v>
      </c>
    </row>
    <row r="700" spans="1:17" x14ac:dyDescent="0.25">
      <c r="A700" t="s">
        <v>947</v>
      </c>
      <c r="B700" t="s">
        <v>1044</v>
      </c>
      <c r="C700" t="s">
        <v>1110</v>
      </c>
      <c r="D700" t="s">
        <v>1111</v>
      </c>
      <c r="E700" s="1" t="s">
        <v>13</v>
      </c>
      <c r="F700" t="s">
        <v>3095</v>
      </c>
      <c r="G700" t="s">
        <v>3100</v>
      </c>
      <c r="H700" s="1" t="s">
        <v>1112</v>
      </c>
      <c r="I700" s="1" t="s">
        <v>407</v>
      </c>
      <c r="J700" s="1">
        <f t="shared" si="40"/>
        <v>67</v>
      </c>
      <c r="K700" s="1">
        <f>VLOOKUP($A700,Parametre!$A$5:$G$29,MATCH($G700,Parametre!$B$4:$G$4,0)+1,FALSE)</f>
        <v>30</v>
      </c>
      <c r="L700" s="3">
        <f t="shared" si="41"/>
        <v>37</v>
      </c>
      <c r="M700" s="4">
        <f>VLOOKUP($A700,Parametre!$A$5:$H$29,8,FALSE)</f>
        <v>1.4399999999999997</v>
      </c>
      <c r="N700" s="4">
        <f t="shared" si="42"/>
        <v>4052.1599999999994</v>
      </c>
      <c r="O700" s="4" t="s">
        <v>3098</v>
      </c>
      <c r="P700">
        <f>VLOOKUP($G700,Parametre!$K$4:$L$9,2,FALSE)</f>
        <v>230</v>
      </c>
      <c r="Q700" s="4">
        <f t="shared" si="43"/>
        <v>1383.0994800000001</v>
      </c>
    </row>
    <row r="701" spans="1:17" x14ac:dyDescent="0.25">
      <c r="A701" t="s">
        <v>947</v>
      </c>
      <c r="B701" t="s">
        <v>1044</v>
      </c>
      <c r="C701" t="s">
        <v>1113</v>
      </c>
      <c r="D701" t="s">
        <v>1114</v>
      </c>
      <c r="E701" s="1" t="s">
        <v>13</v>
      </c>
      <c r="F701" t="s">
        <v>3095</v>
      </c>
      <c r="G701" t="s">
        <v>3100</v>
      </c>
      <c r="H701" s="1" t="s">
        <v>383</v>
      </c>
      <c r="I701" s="1" t="s">
        <v>32</v>
      </c>
      <c r="J701" s="1">
        <f t="shared" si="40"/>
        <v>23</v>
      </c>
      <c r="K701" s="1">
        <f>VLOOKUP($A701,Parametre!$A$5:$G$29,MATCH($G701,Parametre!$B$4:$G$4,0)+1,FALSE)</f>
        <v>30</v>
      </c>
      <c r="L701" s="3">
        <f t="shared" si="41"/>
        <v>-7</v>
      </c>
      <c r="M701" s="4">
        <f>VLOOKUP($A701,Parametre!$A$5:$H$29,8,FALSE)</f>
        <v>1.4399999999999997</v>
      </c>
      <c r="N701" s="4">
        <f t="shared" si="42"/>
        <v>1391.0399999999997</v>
      </c>
      <c r="O701" s="4" t="s">
        <v>3098</v>
      </c>
      <c r="P701">
        <f>VLOOKUP($G701,Parametre!$K$4:$L$9,2,FALSE)</f>
        <v>230</v>
      </c>
      <c r="Q701" s="4">
        <f t="shared" si="43"/>
        <v>1383.0994800000001</v>
      </c>
    </row>
    <row r="702" spans="1:17" x14ac:dyDescent="0.25">
      <c r="A702" t="s">
        <v>947</v>
      </c>
      <c r="B702" t="s">
        <v>1044</v>
      </c>
      <c r="C702" t="s">
        <v>1115</v>
      </c>
      <c r="D702" t="s">
        <v>1116</v>
      </c>
      <c r="E702" s="1" t="s">
        <v>13</v>
      </c>
      <c r="F702" t="s">
        <v>3095</v>
      </c>
      <c r="G702" t="s">
        <v>3100</v>
      </c>
      <c r="H702" s="1" t="s">
        <v>614</v>
      </c>
      <c r="I702" s="1" t="s">
        <v>393</v>
      </c>
      <c r="J702" s="1">
        <f t="shared" si="40"/>
        <v>71</v>
      </c>
      <c r="K702" s="1">
        <f>VLOOKUP($A702,Parametre!$A$5:$G$29,MATCH($G702,Parametre!$B$4:$G$4,0)+1,FALSE)</f>
        <v>30</v>
      </c>
      <c r="L702" s="3">
        <f t="shared" si="41"/>
        <v>41</v>
      </c>
      <c r="M702" s="4">
        <f>VLOOKUP($A702,Parametre!$A$5:$H$29,8,FALSE)</f>
        <v>1.4399999999999997</v>
      </c>
      <c r="N702" s="4">
        <f t="shared" si="42"/>
        <v>4294.079999999999</v>
      </c>
      <c r="O702" s="4" t="s">
        <v>3098</v>
      </c>
      <c r="P702">
        <f>VLOOKUP($G702,Parametre!$K$4:$L$9,2,FALSE)</f>
        <v>230</v>
      </c>
      <c r="Q702" s="4">
        <f t="shared" si="43"/>
        <v>1383.0994800000001</v>
      </c>
    </row>
    <row r="703" spans="1:17" x14ac:dyDescent="0.25">
      <c r="A703" t="s">
        <v>947</v>
      </c>
      <c r="B703" t="s">
        <v>1044</v>
      </c>
      <c r="C703" t="s">
        <v>1117</v>
      </c>
      <c r="D703" t="s">
        <v>1118</v>
      </c>
      <c r="E703" s="1" t="s">
        <v>13</v>
      </c>
      <c r="F703" t="s">
        <v>3095</v>
      </c>
      <c r="G703" t="s">
        <v>3100</v>
      </c>
      <c r="H703" s="1" t="s">
        <v>23</v>
      </c>
      <c r="I703" s="1" t="s">
        <v>46</v>
      </c>
      <c r="J703" s="1">
        <f t="shared" si="40"/>
        <v>1</v>
      </c>
      <c r="K703" s="1">
        <f>VLOOKUP($A703,Parametre!$A$5:$G$29,MATCH($G703,Parametre!$B$4:$G$4,0)+1,FALSE)</f>
        <v>30</v>
      </c>
      <c r="L703" s="3">
        <f t="shared" si="41"/>
        <v>-29</v>
      </c>
      <c r="M703" s="4">
        <f>VLOOKUP($A703,Parametre!$A$5:$H$29,8,FALSE)</f>
        <v>1.4399999999999997</v>
      </c>
      <c r="N703" s="4">
        <f t="shared" si="42"/>
        <v>60.47999999999999</v>
      </c>
      <c r="O703" s="4" t="s">
        <v>3098</v>
      </c>
      <c r="P703">
        <f>VLOOKUP($G703,Parametre!$K$4:$L$9,2,FALSE)</f>
        <v>230</v>
      </c>
      <c r="Q703" s="4">
        <f t="shared" si="43"/>
        <v>1383.0994800000001</v>
      </c>
    </row>
    <row r="704" spans="1:17" x14ac:dyDescent="0.25">
      <c r="A704" t="s">
        <v>947</v>
      </c>
      <c r="B704" t="s">
        <v>1044</v>
      </c>
      <c r="C704" t="s">
        <v>1119</v>
      </c>
      <c r="D704" t="s">
        <v>83</v>
      </c>
      <c r="E704" s="1" t="s">
        <v>13</v>
      </c>
      <c r="F704" t="s">
        <v>3095</v>
      </c>
      <c r="G704" t="s">
        <v>3100</v>
      </c>
      <c r="H704" s="1" t="s">
        <v>1112</v>
      </c>
      <c r="I704" s="1" t="s">
        <v>892</v>
      </c>
      <c r="J704" s="1">
        <f t="shared" si="40"/>
        <v>94</v>
      </c>
      <c r="K704" s="1">
        <f>VLOOKUP($A704,Parametre!$A$5:$G$29,MATCH($G704,Parametre!$B$4:$G$4,0)+1,FALSE)</f>
        <v>30</v>
      </c>
      <c r="L704" s="3">
        <f t="shared" si="41"/>
        <v>64</v>
      </c>
      <c r="M704" s="4">
        <f>VLOOKUP($A704,Parametre!$A$5:$H$29,8,FALSE)</f>
        <v>1.4399999999999997</v>
      </c>
      <c r="N704" s="4">
        <f t="shared" si="42"/>
        <v>5685.119999999999</v>
      </c>
      <c r="O704" s="4" t="s">
        <v>3098</v>
      </c>
      <c r="P704">
        <f>VLOOKUP($G704,Parametre!$K$4:$L$9,2,FALSE)</f>
        <v>230</v>
      </c>
      <c r="Q704" s="4">
        <f t="shared" si="43"/>
        <v>1383.0994800000001</v>
      </c>
    </row>
    <row r="705" spans="1:17" x14ac:dyDescent="0.25">
      <c r="A705" t="s">
        <v>947</v>
      </c>
      <c r="B705" t="s">
        <v>1044</v>
      </c>
      <c r="C705" t="s">
        <v>1120</v>
      </c>
      <c r="D705" t="s">
        <v>1121</v>
      </c>
      <c r="E705" s="1" t="s">
        <v>11</v>
      </c>
      <c r="F705" t="s">
        <v>3095</v>
      </c>
      <c r="G705" t="s">
        <v>3100</v>
      </c>
      <c r="H705" s="1" t="s">
        <v>37</v>
      </c>
      <c r="I705" s="1" t="s">
        <v>37</v>
      </c>
      <c r="J705" s="1">
        <f t="shared" si="40"/>
        <v>24</v>
      </c>
      <c r="K705" s="1">
        <f>VLOOKUP($A705,Parametre!$A$5:$G$29,MATCH($G705,Parametre!$B$4:$G$4,0)+1,FALSE)</f>
        <v>30</v>
      </c>
      <c r="L705" s="3">
        <f t="shared" si="41"/>
        <v>-6</v>
      </c>
      <c r="M705" s="4">
        <f>VLOOKUP($A705,Parametre!$A$5:$H$29,8,FALSE)</f>
        <v>1.4399999999999997</v>
      </c>
      <c r="N705" s="4">
        <f t="shared" si="42"/>
        <v>967.67999999999984</v>
      </c>
      <c r="O705" s="4" t="s">
        <v>3098</v>
      </c>
      <c r="P705">
        <f>VLOOKUP($G705,Parametre!$K$4:$L$9,2,FALSE)</f>
        <v>230</v>
      </c>
      <c r="Q705" s="4">
        <f t="shared" si="43"/>
        <v>922.06632000000002</v>
      </c>
    </row>
    <row r="706" spans="1:17" x14ac:dyDescent="0.25">
      <c r="A706" t="s">
        <v>947</v>
      </c>
      <c r="B706" t="s">
        <v>1044</v>
      </c>
      <c r="C706" t="s">
        <v>1122</v>
      </c>
      <c r="D706" t="s">
        <v>1123</v>
      </c>
      <c r="E706" s="1" t="s">
        <v>13</v>
      </c>
      <c r="F706" t="s">
        <v>3095</v>
      </c>
      <c r="G706" t="s">
        <v>3100</v>
      </c>
      <c r="H706" s="1" t="s">
        <v>19</v>
      </c>
      <c r="I706" s="1" t="s">
        <v>8</v>
      </c>
      <c r="J706" s="1">
        <f t="shared" si="40"/>
        <v>16</v>
      </c>
      <c r="K706" s="1">
        <f>VLOOKUP($A706,Parametre!$A$5:$G$29,MATCH($G706,Parametre!$B$4:$G$4,0)+1,FALSE)</f>
        <v>30</v>
      </c>
      <c r="L706" s="3">
        <f t="shared" si="41"/>
        <v>-14</v>
      </c>
      <c r="M706" s="4">
        <f>VLOOKUP($A706,Parametre!$A$5:$H$29,8,FALSE)</f>
        <v>1.4399999999999997</v>
      </c>
      <c r="N706" s="4">
        <f t="shared" si="42"/>
        <v>967.67999999999984</v>
      </c>
      <c r="O706" s="4" t="s">
        <v>3098</v>
      </c>
      <c r="P706">
        <f>VLOOKUP($G706,Parametre!$K$4:$L$9,2,FALSE)</f>
        <v>230</v>
      </c>
      <c r="Q706" s="4">
        <f t="shared" si="43"/>
        <v>1383.0994800000001</v>
      </c>
    </row>
    <row r="707" spans="1:17" x14ac:dyDescent="0.25">
      <c r="A707" t="s">
        <v>947</v>
      </c>
      <c r="B707" t="s">
        <v>1044</v>
      </c>
      <c r="C707" t="s">
        <v>1124</v>
      </c>
      <c r="D707" t="s">
        <v>1125</v>
      </c>
      <c r="E707" s="1" t="s">
        <v>13</v>
      </c>
      <c r="F707" t="s">
        <v>3095</v>
      </c>
      <c r="G707" t="s">
        <v>3100</v>
      </c>
      <c r="H707" s="1" t="s">
        <v>16</v>
      </c>
      <c r="I707" s="1" t="s">
        <v>37</v>
      </c>
      <c r="J707" s="1">
        <f t="shared" si="40"/>
        <v>19</v>
      </c>
      <c r="K707" s="1">
        <f>VLOOKUP($A707,Parametre!$A$5:$G$29,MATCH($G707,Parametre!$B$4:$G$4,0)+1,FALSE)</f>
        <v>30</v>
      </c>
      <c r="L707" s="3">
        <f t="shared" si="41"/>
        <v>-11</v>
      </c>
      <c r="M707" s="4">
        <f>VLOOKUP($A707,Parametre!$A$5:$H$29,8,FALSE)</f>
        <v>1.4399999999999997</v>
      </c>
      <c r="N707" s="4">
        <f t="shared" si="42"/>
        <v>1149.1199999999999</v>
      </c>
      <c r="O707" s="4" t="s">
        <v>3098</v>
      </c>
      <c r="P707">
        <f>VLOOKUP($G707,Parametre!$K$4:$L$9,2,FALSE)</f>
        <v>230</v>
      </c>
      <c r="Q707" s="4">
        <f t="shared" si="43"/>
        <v>1383.0994800000001</v>
      </c>
    </row>
    <row r="708" spans="1:17" x14ac:dyDescent="0.25">
      <c r="A708" t="s">
        <v>947</v>
      </c>
      <c r="B708" t="s">
        <v>1044</v>
      </c>
      <c r="C708" t="s">
        <v>1038</v>
      </c>
      <c r="D708" t="s">
        <v>1039</v>
      </c>
      <c r="E708" s="1" t="s">
        <v>13</v>
      </c>
      <c r="F708" t="s">
        <v>3095</v>
      </c>
      <c r="G708" t="s">
        <v>3100</v>
      </c>
      <c r="H708" s="1" t="s">
        <v>46</v>
      </c>
      <c r="I708" s="1" t="s">
        <v>23</v>
      </c>
      <c r="J708" s="1">
        <f t="shared" si="40"/>
        <v>1</v>
      </c>
      <c r="K708" s="1">
        <f>VLOOKUP($A708,Parametre!$A$5:$G$29,MATCH($G708,Parametre!$B$4:$G$4,0)+1,FALSE)</f>
        <v>30</v>
      </c>
      <c r="L708" s="3">
        <f t="shared" si="41"/>
        <v>-29</v>
      </c>
      <c r="M708" s="4">
        <f>VLOOKUP($A708,Parametre!$A$5:$H$29,8,FALSE)</f>
        <v>1.4399999999999997</v>
      </c>
      <c r="N708" s="4">
        <f t="shared" si="42"/>
        <v>60.47999999999999</v>
      </c>
      <c r="O708" s="4" t="s">
        <v>3098</v>
      </c>
      <c r="P708">
        <f>VLOOKUP($G708,Parametre!$K$4:$L$9,2,FALSE)</f>
        <v>230</v>
      </c>
      <c r="Q708" s="4">
        <f t="shared" si="43"/>
        <v>1383.0994800000001</v>
      </c>
    </row>
    <row r="709" spans="1:17" x14ac:dyDescent="0.25">
      <c r="A709" t="s">
        <v>947</v>
      </c>
      <c r="B709" t="s">
        <v>1044</v>
      </c>
      <c r="C709" t="s">
        <v>1126</v>
      </c>
      <c r="D709" t="s">
        <v>1127</v>
      </c>
      <c r="E709" s="1" t="s">
        <v>13</v>
      </c>
      <c r="F709" t="s">
        <v>3095</v>
      </c>
      <c r="G709" t="s">
        <v>3100</v>
      </c>
      <c r="H709" s="1" t="s">
        <v>23</v>
      </c>
      <c r="I709" s="1" t="s">
        <v>46</v>
      </c>
      <c r="J709" s="1">
        <f t="shared" si="40"/>
        <v>1</v>
      </c>
      <c r="K709" s="1">
        <f>VLOOKUP($A709,Parametre!$A$5:$G$29,MATCH($G709,Parametre!$B$4:$G$4,0)+1,FALSE)</f>
        <v>30</v>
      </c>
      <c r="L709" s="3">
        <f t="shared" si="41"/>
        <v>-29</v>
      </c>
      <c r="M709" s="4">
        <f>VLOOKUP($A709,Parametre!$A$5:$H$29,8,FALSE)</f>
        <v>1.4399999999999997</v>
      </c>
      <c r="N709" s="4">
        <f t="shared" si="42"/>
        <v>60.47999999999999</v>
      </c>
      <c r="O709" s="4" t="s">
        <v>3098</v>
      </c>
      <c r="P709">
        <f>VLOOKUP($G709,Parametre!$K$4:$L$9,2,FALSE)</f>
        <v>230</v>
      </c>
      <c r="Q709" s="4">
        <f t="shared" si="43"/>
        <v>1383.0994800000001</v>
      </c>
    </row>
    <row r="710" spans="1:17" x14ac:dyDescent="0.25">
      <c r="A710" t="s">
        <v>947</v>
      </c>
      <c r="B710" t="s">
        <v>1044</v>
      </c>
      <c r="C710" t="s">
        <v>1128</v>
      </c>
      <c r="D710" t="s">
        <v>1129</v>
      </c>
      <c r="E710" s="1" t="s">
        <v>13</v>
      </c>
      <c r="F710" t="s">
        <v>3095</v>
      </c>
      <c r="G710" t="s">
        <v>3100</v>
      </c>
      <c r="H710" s="1" t="s">
        <v>380</v>
      </c>
      <c r="I710" s="1" t="s">
        <v>324</v>
      </c>
      <c r="J710" s="1">
        <f t="shared" ref="J710:J773" si="44">H710+I710</f>
        <v>43</v>
      </c>
      <c r="K710" s="1">
        <f>VLOOKUP($A710,Parametre!$A$5:$G$29,MATCH($G710,Parametre!$B$4:$G$4,0)+1,FALSE)</f>
        <v>30</v>
      </c>
      <c r="L710" s="3">
        <f t="shared" ref="L710:L773" si="45">J710-K710</f>
        <v>13</v>
      </c>
      <c r="M710" s="4">
        <f>VLOOKUP($A710,Parametre!$A$5:$H$29,8,FALSE)</f>
        <v>1.4399999999999997</v>
      </c>
      <c r="N710" s="4">
        <f t="shared" ref="N710:N773" si="46">IF(O710="Evet",E710*14*J710*M710,0)</f>
        <v>2600.6399999999994</v>
      </c>
      <c r="O710" s="4" t="s">
        <v>3098</v>
      </c>
      <c r="P710">
        <f>VLOOKUP($G710,Parametre!$K$4:$L$9,2,FALSE)</f>
        <v>230</v>
      </c>
      <c r="Q710" s="4">
        <f t="shared" ref="Q710:Q773" si="47">IF(O710="Evet",E710*14*P710*0.071589*2,0)</f>
        <v>1383.0994800000001</v>
      </c>
    </row>
    <row r="711" spans="1:17" x14ac:dyDescent="0.25">
      <c r="A711" t="s">
        <v>947</v>
      </c>
      <c r="B711" t="s">
        <v>1044</v>
      </c>
      <c r="C711" t="s">
        <v>1130</v>
      </c>
      <c r="D711" t="s">
        <v>1131</v>
      </c>
      <c r="E711" s="1" t="s">
        <v>13</v>
      </c>
      <c r="F711" t="s">
        <v>3095</v>
      </c>
      <c r="G711" t="s">
        <v>3100</v>
      </c>
      <c r="H711" s="1" t="s">
        <v>392</v>
      </c>
      <c r="I711" s="1" t="s">
        <v>317</v>
      </c>
      <c r="J711" s="1">
        <f t="shared" si="44"/>
        <v>34</v>
      </c>
      <c r="K711" s="1">
        <f>VLOOKUP($A711,Parametre!$A$5:$G$29,MATCH($G711,Parametre!$B$4:$G$4,0)+1,FALSE)</f>
        <v>30</v>
      </c>
      <c r="L711" s="3">
        <f t="shared" si="45"/>
        <v>4</v>
      </c>
      <c r="M711" s="4">
        <f>VLOOKUP($A711,Parametre!$A$5:$H$29,8,FALSE)</f>
        <v>1.4399999999999997</v>
      </c>
      <c r="N711" s="4">
        <f t="shared" si="46"/>
        <v>2056.3199999999997</v>
      </c>
      <c r="O711" s="4" t="s">
        <v>3098</v>
      </c>
      <c r="P711">
        <f>VLOOKUP($G711,Parametre!$K$4:$L$9,2,FALSE)</f>
        <v>230</v>
      </c>
      <c r="Q711" s="4">
        <f t="shared" si="47"/>
        <v>1383.0994800000001</v>
      </c>
    </row>
    <row r="712" spans="1:17" x14ac:dyDescent="0.25">
      <c r="A712" t="s">
        <v>947</v>
      </c>
      <c r="B712" t="s">
        <v>1044</v>
      </c>
      <c r="C712" t="s">
        <v>1132</v>
      </c>
      <c r="D712" t="s">
        <v>1133</v>
      </c>
      <c r="E712" s="1" t="s">
        <v>11</v>
      </c>
      <c r="F712" t="s">
        <v>3095</v>
      </c>
      <c r="G712" t="s">
        <v>3100</v>
      </c>
      <c r="H712" s="1" t="s">
        <v>6</v>
      </c>
      <c r="I712" s="1" t="s">
        <v>13</v>
      </c>
      <c r="J712" s="1">
        <f t="shared" si="44"/>
        <v>7</v>
      </c>
      <c r="K712" s="1">
        <f>VLOOKUP($A712,Parametre!$A$5:$G$29,MATCH($G712,Parametre!$B$4:$G$4,0)+1,FALSE)</f>
        <v>30</v>
      </c>
      <c r="L712" s="3">
        <f t="shared" si="45"/>
        <v>-23</v>
      </c>
      <c r="M712" s="4">
        <f>VLOOKUP($A712,Parametre!$A$5:$H$29,8,FALSE)</f>
        <v>1.4399999999999997</v>
      </c>
      <c r="N712" s="4">
        <f t="shared" si="46"/>
        <v>282.23999999999995</v>
      </c>
      <c r="O712" s="4" t="s">
        <v>3098</v>
      </c>
      <c r="P712">
        <f>VLOOKUP($G712,Parametre!$K$4:$L$9,2,FALSE)</f>
        <v>230</v>
      </c>
      <c r="Q712" s="4">
        <f t="shared" si="47"/>
        <v>922.06632000000002</v>
      </c>
    </row>
    <row r="713" spans="1:17" x14ac:dyDescent="0.25">
      <c r="A713" t="s">
        <v>947</v>
      </c>
      <c r="B713" t="s">
        <v>1044</v>
      </c>
      <c r="C713" t="s">
        <v>1134</v>
      </c>
      <c r="D713" t="s">
        <v>1135</v>
      </c>
      <c r="E713" s="1" t="s">
        <v>13</v>
      </c>
      <c r="F713" t="s">
        <v>3095</v>
      </c>
      <c r="G713" t="s">
        <v>3100</v>
      </c>
      <c r="H713" s="1" t="s">
        <v>12</v>
      </c>
      <c r="I713" s="1" t="s">
        <v>12</v>
      </c>
      <c r="J713" s="1">
        <f t="shared" si="44"/>
        <v>18</v>
      </c>
      <c r="K713" s="1">
        <f>VLOOKUP($A713,Parametre!$A$5:$G$29,MATCH($G713,Parametre!$B$4:$G$4,0)+1,FALSE)</f>
        <v>30</v>
      </c>
      <c r="L713" s="3">
        <f t="shared" si="45"/>
        <v>-12</v>
      </c>
      <c r="M713" s="4">
        <f>VLOOKUP($A713,Parametre!$A$5:$H$29,8,FALSE)</f>
        <v>1.4399999999999997</v>
      </c>
      <c r="N713" s="4">
        <f t="shared" si="46"/>
        <v>1088.6399999999999</v>
      </c>
      <c r="O713" s="4" t="s">
        <v>3098</v>
      </c>
      <c r="P713">
        <f>VLOOKUP($G713,Parametre!$K$4:$L$9,2,FALSE)</f>
        <v>230</v>
      </c>
      <c r="Q713" s="4">
        <f t="shared" si="47"/>
        <v>1383.0994800000001</v>
      </c>
    </row>
    <row r="714" spans="1:17" x14ac:dyDescent="0.25">
      <c r="A714" t="s">
        <v>947</v>
      </c>
      <c r="B714" t="s">
        <v>1136</v>
      </c>
      <c r="C714" t="s">
        <v>1137</v>
      </c>
      <c r="D714" t="s">
        <v>1138</v>
      </c>
      <c r="E714" s="1" t="s">
        <v>11</v>
      </c>
      <c r="F714" t="s">
        <v>3095</v>
      </c>
      <c r="G714" t="s">
        <v>3100</v>
      </c>
      <c r="H714" s="1" t="s">
        <v>7</v>
      </c>
      <c r="I714" s="1" t="s">
        <v>32</v>
      </c>
      <c r="J714" s="1">
        <f t="shared" si="44"/>
        <v>22</v>
      </c>
      <c r="K714" s="1">
        <f>VLOOKUP($A714,Parametre!$A$5:$G$29,MATCH($G714,Parametre!$B$4:$G$4,0)+1,FALSE)</f>
        <v>30</v>
      </c>
      <c r="L714" s="3">
        <f t="shared" si="45"/>
        <v>-8</v>
      </c>
      <c r="M714" s="4">
        <f>VLOOKUP($A714,Parametre!$A$5:$H$29,8,FALSE)</f>
        <v>1.4399999999999997</v>
      </c>
      <c r="N714" s="4">
        <f t="shared" si="46"/>
        <v>887.03999999999985</v>
      </c>
      <c r="O714" s="4" t="s">
        <v>3098</v>
      </c>
      <c r="P714">
        <f>VLOOKUP($G714,Parametre!$K$4:$L$9,2,FALSE)</f>
        <v>230</v>
      </c>
      <c r="Q714" s="4">
        <f t="shared" si="47"/>
        <v>922.06632000000002</v>
      </c>
    </row>
    <row r="715" spans="1:17" x14ac:dyDescent="0.25">
      <c r="A715" t="s">
        <v>947</v>
      </c>
      <c r="B715" t="s">
        <v>1136</v>
      </c>
      <c r="C715" t="s">
        <v>1139</v>
      </c>
      <c r="D715" t="s">
        <v>1140</v>
      </c>
      <c r="E715" s="1" t="s">
        <v>13</v>
      </c>
      <c r="F715" t="s">
        <v>3095</v>
      </c>
      <c r="G715" t="s">
        <v>3100</v>
      </c>
      <c r="H715" s="1" t="s">
        <v>37</v>
      </c>
      <c r="I715" s="1" t="s">
        <v>383</v>
      </c>
      <c r="J715" s="1">
        <f t="shared" si="44"/>
        <v>27</v>
      </c>
      <c r="K715" s="1">
        <f>VLOOKUP($A715,Parametre!$A$5:$G$29,MATCH($G715,Parametre!$B$4:$G$4,0)+1,FALSE)</f>
        <v>30</v>
      </c>
      <c r="L715" s="3">
        <f t="shared" si="45"/>
        <v>-3</v>
      </c>
      <c r="M715" s="4">
        <f>VLOOKUP($A715,Parametre!$A$5:$H$29,8,FALSE)</f>
        <v>1.4399999999999997</v>
      </c>
      <c r="N715" s="4">
        <f t="shared" si="46"/>
        <v>1632.9599999999996</v>
      </c>
      <c r="O715" s="4" t="s">
        <v>3098</v>
      </c>
      <c r="P715">
        <f>VLOOKUP($G715,Parametre!$K$4:$L$9,2,FALSE)</f>
        <v>230</v>
      </c>
      <c r="Q715" s="4">
        <f t="shared" si="47"/>
        <v>1383.0994800000001</v>
      </c>
    </row>
    <row r="716" spans="1:17" x14ac:dyDescent="0.25">
      <c r="A716" t="s">
        <v>947</v>
      </c>
      <c r="B716" t="s">
        <v>1136</v>
      </c>
      <c r="C716" t="s">
        <v>1141</v>
      </c>
      <c r="D716" t="s">
        <v>1142</v>
      </c>
      <c r="E716" s="1" t="s">
        <v>11</v>
      </c>
      <c r="F716" t="s">
        <v>3095</v>
      </c>
      <c r="G716" t="s">
        <v>3100</v>
      </c>
      <c r="H716" s="1" t="s">
        <v>37</v>
      </c>
      <c r="I716" s="1" t="s">
        <v>383</v>
      </c>
      <c r="J716" s="1">
        <f t="shared" si="44"/>
        <v>27</v>
      </c>
      <c r="K716" s="1">
        <f>VLOOKUP($A716,Parametre!$A$5:$G$29,MATCH($G716,Parametre!$B$4:$G$4,0)+1,FALSE)</f>
        <v>30</v>
      </c>
      <c r="L716" s="3">
        <f t="shared" si="45"/>
        <v>-3</v>
      </c>
      <c r="M716" s="4">
        <f>VLOOKUP($A716,Parametre!$A$5:$H$29,8,FALSE)</f>
        <v>1.4399999999999997</v>
      </c>
      <c r="N716" s="4">
        <f t="shared" si="46"/>
        <v>1088.6399999999999</v>
      </c>
      <c r="O716" s="4" t="s">
        <v>3098</v>
      </c>
      <c r="P716">
        <f>VLOOKUP($G716,Parametre!$K$4:$L$9,2,FALSE)</f>
        <v>230</v>
      </c>
      <c r="Q716" s="4">
        <f t="shared" si="47"/>
        <v>922.06632000000002</v>
      </c>
    </row>
    <row r="717" spans="1:17" x14ac:dyDescent="0.25">
      <c r="A717" t="s">
        <v>947</v>
      </c>
      <c r="B717" t="s">
        <v>1136</v>
      </c>
      <c r="C717" t="s">
        <v>1143</v>
      </c>
      <c r="D717" t="s">
        <v>1144</v>
      </c>
      <c r="E717" s="1" t="s">
        <v>13</v>
      </c>
      <c r="F717" t="s">
        <v>3095</v>
      </c>
      <c r="G717" t="s">
        <v>3100</v>
      </c>
      <c r="H717" s="1" t="s">
        <v>23</v>
      </c>
      <c r="I717" s="1" t="s">
        <v>46</v>
      </c>
      <c r="J717" s="1">
        <f t="shared" si="44"/>
        <v>1</v>
      </c>
      <c r="K717" s="1">
        <f>VLOOKUP($A717,Parametre!$A$5:$G$29,MATCH($G717,Parametre!$B$4:$G$4,0)+1,FALSE)</f>
        <v>30</v>
      </c>
      <c r="L717" s="3">
        <f t="shared" si="45"/>
        <v>-29</v>
      </c>
      <c r="M717" s="4">
        <f>VLOOKUP($A717,Parametre!$A$5:$H$29,8,FALSE)</f>
        <v>1.4399999999999997</v>
      </c>
      <c r="N717" s="4">
        <f t="shared" si="46"/>
        <v>60.47999999999999</v>
      </c>
      <c r="O717" s="4" t="s">
        <v>3098</v>
      </c>
      <c r="P717">
        <f>VLOOKUP($G717,Parametre!$K$4:$L$9,2,FALSE)</f>
        <v>230</v>
      </c>
      <c r="Q717" s="4">
        <f t="shared" si="47"/>
        <v>1383.0994800000001</v>
      </c>
    </row>
    <row r="718" spans="1:17" x14ac:dyDescent="0.25">
      <c r="A718" t="s">
        <v>947</v>
      </c>
      <c r="B718" t="s">
        <v>1136</v>
      </c>
      <c r="C718" t="s">
        <v>1145</v>
      </c>
      <c r="D718" t="s">
        <v>1146</v>
      </c>
      <c r="E718" s="1" t="s">
        <v>6</v>
      </c>
      <c r="F718" t="s">
        <v>3095</v>
      </c>
      <c r="G718" t="s">
        <v>3100</v>
      </c>
      <c r="H718" s="1" t="s">
        <v>6</v>
      </c>
      <c r="I718" s="1" t="s">
        <v>16</v>
      </c>
      <c r="J718" s="1">
        <f t="shared" si="44"/>
        <v>11</v>
      </c>
      <c r="K718" s="1">
        <f>VLOOKUP($A718,Parametre!$A$5:$G$29,MATCH($G718,Parametre!$B$4:$G$4,0)+1,FALSE)</f>
        <v>30</v>
      </c>
      <c r="L718" s="3">
        <f t="shared" si="45"/>
        <v>-19</v>
      </c>
      <c r="M718" s="4">
        <f>VLOOKUP($A718,Parametre!$A$5:$H$29,8,FALSE)</f>
        <v>1.4399999999999997</v>
      </c>
      <c r="N718" s="4">
        <f t="shared" si="46"/>
        <v>887.03999999999985</v>
      </c>
      <c r="O718" s="4" t="s">
        <v>3098</v>
      </c>
      <c r="P718">
        <f>VLOOKUP($G718,Parametre!$K$4:$L$9,2,FALSE)</f>
        <v>230</v>
      </c>
      <c r="Q718" s="4">
        <f t="shared" si="47"/>
        <v>1844.13264</v>
      </c>
    </row>
    <row r="719" spans="1:17" x14ac:dyDescent="0.25">
      <c r="A719" t="s">
        <v>947</v>
      </c>
      <c r="B719" t="s">
        <v>1136</v>
      </c>
      <c r="C719" t="s">
        <v>1147</v>
      </c>
      <c r="D719" t="s">
        <v>1148</v>
      </c>
      <c r="E719" s="1" t="s">
        <v>6</v>
      </c>
      <c r="F719" t="s">
        <v>3095</v>
      </c>
      <c r="G719" t="s">
        <v>3100</v>
      </c>
      <c r="H719" s="1" t="s">
        <v>383</v>
      </c>
      <c r="I719" s="1" t="s">
        <v>37</v>
      </c>
      <c r="J719" s="1">
        <f t="shared" si="44"/>
        <v>27</v>
      </c>
      <c r="K719" s="1">
        <f>VLOOKUP($A719,Parametre!$A$5:$G$29,MATCH($G719,Parametre!$B$4:$G$4,0)+1,FALSE)</f>
        <v>30</v>
      </c>
      <c r="L719" s="3">
        <f t="shared" si="45"/>
        <v>-3</v>
      </c>
      <c r="M719" s="4">
        <f>VLOOKUP($A719,Parametre!$A$5:$H$29,8,FALSE)</f>
        <v>1.4399999999999997</v>
      </c>
      <c r="N719" s="4">
        <f t="shared" si="46"/>
        <v>2177.2799999999997</v>
      </c>
      <c r="O719" s="4" t="s">
        <v>3098</v>
      </c>
      <c r="P719">
        <f>VLOOKUP($G719,Parametre!$K$4:$L$9,2,FALSE)</f>
        <v>230</v>
      </c>
      <c r="Q719" s="4">
        <f t="shared" si="47"/>
        <v>1844.13264</v>
      </c>
    </row>
    <row r="720" spans="1:17" x14ac:dyDescent="0.25">
      <c r="A720" t="s">
        <v>947</v>
      </c>
      <c r="B720" t="s">
        <v>1136</v>
      </c>
      <c r="C720" t="s">
        <v>1149</v>
      </c>
      <c r="D720" t="s">
        <v>1150</v>
      </c>
      <c r="E720" s="1" t="s">
        <v>11</v>
      </c>
      <c r="F720" t="s">
        <v>3095</v>
      </c>
      <c r="G720" t="s">
        <v>3100</v>
      </c>
      <c r="H720" s="1" t="s">
        <v>46</v>
      </c>
      <c r="I720" s="1" t="s">
        <v>23</v>
      </c>
      <c r="J720" s="1">
        <f t="shared" si="44"/>
        <v>1</v>
      </c>
      <c r="K720" s="1">
        <f>VLOOKUP($A720,Parametre!$A$5:$G$29,MATCH($G720,Parametre!$B$4:$G$4,0)+1,FALSE)</f>
        <v>30</v>
      </c>
      <c r="L720" s="3">
        <f t="shared" si="45"/>
        <v>-29</v>
      </c>
      <c r="M720" s="4">
        <f>VLOOKUP($A720,Parametre!$A$5:$H$29,8,FALSE)</f>
        <v>1.4399999999999997</v>
      </c>
      <c r="N720" s="4">
        <f t="shared" si="46"/>
        <v>40.319999999999993</v>
      </c>
      <c r="O720" s="4" t="s">
        <v>3098</v>
      </c>
      <c r="P720">
        <f>VLOOKUP($G720,Parametre!$K$4:$L$9,2,FALSE)</f>
        <v>230</v>
      </c>
      <c r="Q720" s="4">
        <f t="shared" si="47"/>
        <v>922.06632000000002</v>
      </c>
    </row>
    <row r="721" spans="1:17" x14ac:dyDescent="0.25">
      <c r="A721" t="s">
        <v>947</v>
      </c>
      <c r="B721" t="s">
        <v>1136</v>
      </c>
      <c r="C721" t="s">
        <v>1151</v>
      </c>
      <c r="D721" t="s">
        <v>1152</v>
      </c>
      <c r="E721" s="1" t="s">
        <v>13</v>
      </c>
      <c r="F721" t="s">
        <v>3095</v>
      </c>
      <c r="G721" t="s">
        <v>3100</v>
      </c>
      <c r="H721" s="1" t="s">
        <v>546</v>
      </c>
      <c r="I721" s="1" t="s">
        <v>719</v>
      </c>
      <c r="J721" s="1">
        <f t="shared" si="44"/>
        <v>71</v>
      </c>
      <c r="K721" s="1">
        <f>VLOOKUP($A721,Parametre!$A$5:$G$29,MATCH($G721,Parametre!$B$4:$G$4,0)+1,FALSE)</f>
        <v>30</v>
      </c>
      <c r="L721" s="3">
        <f t="shared" si="45"/>
        <v>41</v>
      </c>
      <c r="M721" s="4">
        <f>VLOOKUP($A721,Parametre!$A$5:$H$29,8,FALSE)</f>
        <v>1.4399999999999997</v>
      </c>
      <c r="N721" s="4">
        <f t="shared" si="46"/>
        <v>4294.079999999999</v>
      </c>
      <c r="O721" s="4" t="s">
        <v>3098</v>
      </c>
      <c r="P721">
        <f>VLOOKUP($G721,Parametre!$K$4:$L$9,2,FALSE)</f>
        <v>230</v>
      </c>
      <c r="Q721" s="4">
        <f t="shared" si="47"/>
        <v>1383.0994800000001</v>
      </c>
    </row>
    <row r="722" spans="1:17" x14ac:dyDescent="0.25">
      <c r="A722" t="s">
        <v>947</v>
      </c>
      <c r="B722" t="s">
        <v>1136</v>
      </c>
      <c r="C722" t="s">
        <v>1153</v>
      </c>
      <c r="D722" t="s">
        <v>838</v>
      </c>
      <c r="E722" s="1" t="s">
        <v>11</v>
      </c>
      <c r="F722" t="s">
        <v>3095</v>
      </c>
      <c r="G722" t="s">
        <v>3100</v>
      </c>
      <c r="H722" s="1" t="s">
        <v>16</v>
      </c>
      <c r="I722" s="1" t="s">
        <v>12</v>
      </c>
      <c r="J722" s="1">
        <f t="shared" si="44"/>
        <v>16</v>
      </c>
      <c r="K722" s="1">
        <f>VLOOKUP($A722,Parametre!$A$5:$G$29,MATCH($G722,Parametre!$B$4:$G$4,0)+1,FALSE)</f>
        <v>30</v>
      </c>
      <c r="L722" s="3">
        <f t="shared" si="45"/>
        <v>-14</v>
      </c>
      <c r="M722" s="4">
        <f>VLOOKUP($A722,Parametre!$A$5:$H$29,8,FALSE)</f>
        <v>1.4399999999999997</v>
      </c>
      <c r="N722" s="4">
        <f t="shared" si="46"/>
        <v>645.11999999999989</v>
      </c>
      <c r="O722" s="4" t="s">
        <v>3098</v>
      </c>
      <c r="P722">
        <f>VLOOKUP($G722,Parametre!$K$4:$L$9,2,FALSE)</f>
        <v>230</v>
      </c>
      <c r="Q722" s="4">
        <f t="shared" si="47"/>
        <v>922.06632000000002</v>
      </c>
    </row>
    <row r="723" spans="1:17" x14ac:dyDescent="0.25">
      <c r="A723" t="s">
        <v>947</v>
      </c>
      <c r="B723" t="s">
        <v>1136</v>
      </c>
      <c r="C723" t="s">
        <v>1154</v>
      </c>
      <c r="D723" t="s">
        <v>1155</v>
      </c>
      <c r="E723" s="1" t="s">
        <v>13</v>
      </c>
      <c r="F723" t="s">
        <v>3095</v>
      </c>
      <c r="G723" t="s">
        <v>3100</v>
      </c>
      <c r="H723" s="1" t="s">
        <v>301</v>
      </c>
      <c r="I723" s="1" t="s">
        <v>360</v>
      </c>
      <c r="J723" s="1">
        <f t="shared" si="44"/>
        <v>68</v>
      </c>
      <c r="K723" s="1">
        <f>VLOOKUP($A723,Parametre!$A$5:$G$29,MATCH($G723,Parametre!$B$4:$G$4,0)+1,FALSE)</f>
        <v>30</v>
      </c>
      <c r="L723" s="3">
        <f t="shared" si="45"/>
        <v>38</v>
      </c>
      <c r="M723" s="4">
        <f>VLOOKUP($A723,Parametre!$A$5:$H$29,8,FALSE)</f>
        <v>1.4399999999999997</v>
      </c>
      <c r="N723" s="4">
        <f t="shared" si="46"/>
        <v>4112.6399999999994</v>
      </c>
      <c r="O723" s="4" t="s">
        <v>3098</v>
      </c>
      <c r="P723">
        <f>VLOOKUP($G723,Parametre!$K$4:$L$9,2,FALSE)</f>
        <v>230</v>
      </c>
      <c r="Q723" s="4">
        <f t="shared" si="47"/>
        <v>1383.0994800000001</v>
      </c>
    </row>
    <row r="724" spans="1:17" x14ac:dyDescent="0.25">
      <c r="A724" t="s">
        <v>947</v>
      </c>
      <c r="B724" t="s">
        <v>1136</v>
      </c>
      <c r="C724" t="s">
        <v>1156</v>
      </c>
      <c r="D724" t="s">
        <v>1157</v>
      </c>
      <c r="E724" s="1" t="s">
        <v>13</v>
      </c>
      <c r="F724" t="s">
        <v>3095</v>
      </c>
      <c r="G724" t="s">
        <v>3100</v>
      </c>
      <c r="H724" s="1" t="s">
        <v>1158</v>
      </c>
      <c r="I724" s="1" t="s">
        <v>719</v>
      </c>
      <c r="J724" s="1">
        <f t="shared" si="44"/>
        <v>104</v>
      </c>
      <c r="K724" s="1">
        <f>VLOOKUP($A724,Parametre!$A$5:$G$29,MATCH($G724,Parametre!$B$4:$G$4,0)+1,FALSE)</f>
        <v>30</v>
      </c>
      <c r="L724" s="3">
        <f t="shared" si="45"/>
        <v>74</v>
      </c>
      <c r="M724" s="4">
        <f>VLOOKUP($A724,Parametre!$A$5:$H$29,8,FALSE)</f>
        <v>1.4399999999999997</v>
      </c>
      <c r="N724" s="4">
        <f t="shared" si="46"/>
        <v>6289.9199999999992</v>
      </c>
      <c r="O724" s="4" t="s">
        <v>3098</v>
      </c>
      <c r="P724">
        <f>VLOOKUP($G724,Parametre!$K$4:$L$9,2,FALSE)</f>
        <v>230</v>
      </c>
      <c r="Q724" s="4">
        <f t="shared" si="47"/>
        <v>1383.0994800000001</v>
      </c>
    </row>
    <row r="725" spans="1:17" x14ac:dyDescent="0.25">
      <c r="A725" t="s">
        <v>947</v>
      </c>
      <c r="B725" t="s">
        <v>1136</v>
      </c>
      <c r="C725" t="s">
        <v>1159</v>
      </c>
      <c r="D725" t="s">
        <v>69</v>
      </c>
      <c r="E725" s="1" t="s">
        <v>11</v>
      </c>
      <c r="F725" t="s">
        <v>3095</v>
      </c>
      <c r="G725" t="s">
        <v>3100</v>
      </c>
      <c r="H725" s="1" t="s">
        <v>8</v>
      </c>
      <c r="I725" s="1" t="s">
        <v>8</v>
      </c>
      <c r="J725" s="1">
        <f t="shared" si="44"/>
        <v>10</v>
      </c>
      <c r="K725" s="1">
        <f>VLOOKUP($A725,Parametre!$A$5:$G$29,MATCH($G725,Parametre!$B$4:$G$4,0)+1,FALSE)</f>
        <v>30</v>
      </c>
      <c r="L725" s="3">
        <f t="shared" si="45"/>
        <v>-20</v>
      </c>
      <c r="M725" s="4">
        <f>VLOOKUP($A725,Parametre!$A$5:$H$29,8,FALSE)</f>
        <v>1.4399999999999997</v>
      </c>
      <c r="N725" s="4">
        <f t="shared" si="46"/>
        <v>403.19999999999993</v>
      </c>
      <c r="O725" s="4" t="s">
        <v>3098</v>
      </c>
      <c r="P725">
        <f>VLOOKUP($G725,Parametre!$K$4:$L$9,2,FALSE)</f>
        <v>230</v>
      </c>
      <c r="Q725" s="4">
        <f t="shared" si="47"/>
        <v>922.06632000000002</v>
      </c>
    </row>
    <row r="726" spans="1:17" x14ac:dyDescent="0.25">
      <c r="A726" t="s">
        <v>947</v>
      </c>
      <c r="B726" t="s">
        <v>1136</v>
      </c>
      <c r="C726" t="s">
        <v>1160</v>
      </c>
      <c r="D726" t="s">
        <v>1161</v>
      </c>
      <c r="E726" s="1" t="s">
        <v>11</v>
      </c>
      <c r="F726" t="s">
        <v>3095</v>
      </c>
      <c r="G726" t="s">
        <v>3100</v>
      </c>
      <c r="H726" s="1" t="s">
        <v>16</v>
      </c>
      <c r="I726" s="1" t="s">
        <v>6</v>
      </c>
      <c r="J726" s="1">
        <f t="shared" si="44"/>
        <v>11</v>
      </c>
      <c r="K726" s="1">
        <f>VLOOKUP($A726,Parametre!$A$5:$G$29,MATCH($G726,Parametre!$B$4:$G$4,0)+1,FALSE)</f>
        <v>30</v>
      </c>
      <c r="L726" s="3">
        <f t="shared" si="45"/>
        <v>-19</v>
      </c>
      <c r="M726" s="4">
        <f>VLOOKUP($A726,Parametre!$A$5:$H$29,8,FALSE)</f>
        <v>1.4399999999999997</v>
      </c>
      <c r="N726" s="4">
        <f t="shared" si="46"/>
        <v>443.51999999999992</v>
      </c>
      <c r="O726" s="4" t="s">
        <v>3098</v>
      </c>
      <c r="P726">
        <f>VLOOKUP($G726,Parametre!$K$4:$L$9,2,FALSE)</f>
        <v>230</v>
      </c>
      <c r="Q726" s="4">
        <f t="shared" si="47"/>
        <v>922.06632000000002</v>
      </c>
    </row>
    <row r="727" spans="1:17" x14ac:dyDescent="0.25">
      <c r="A727" t="s">
        <v>947</v>
      </c>
      <c r="B727" t="s">
        <v>1136</v>
      </c>
      <c r="C727" t="s">
        <v>1162</v>
      </c>
      <c r="D727" t="s">
        <v>1163</v>
      </c>
      <c r="E727" s="1" t="s">
        <v>11</v>
      </c>
      <c r="F727" t="s">
        <v>3095</v>
      </c>
      <c r="G727" t="s">
        <v>3100</v>
      </c>
      <c r="H727" s="1" t="s">
        <v>658</v>
      </c>
      <c r="I727" s="1" t="s">
        <v>371</v>
      </c>
      <c r="J727" s="1">
        <f t="shared" si="44"/>
        <v>62</v>
      </c>
      <c r="K727" s="1">
        <f>VLOOKUP($A727,Parametre!$A$5:$G$29,MATCH($G727,Parametre!$B$4:$G$4,0)+1,FALSE)</f>
        <v>30</v>
      </c>
      <c r="L727" s="3">
        <f t="shared" si="45"/>
        <v>32</v>
      </c>
      <c r="M727" s="4">
        <f>VLOOKUP($A727,Parametre!$A$5:$H$29,8,FALSE)</f>
        <v>1.4399999999999997</v>
      </c>
      <c r="N727" s="4">
        <f t="shared" si="46"/>
        <v>2499.8399999999997</v>
      </c>
      <c r="O727" s="4" t="s">
        <v>3098</v>
      </c>
      <c r="P727">
        <f>VLOOKUP($G727,Parametre!$K$4:$L$9,2,FALSE)</f>
        <v>230</v>
      </c>
      <c r="Q727" s="4">
        <f t="shared" si="47"/>
        <v>922.06632000000002</v>
      </c>
    </row>
    <row r="728" spans="1:17" x14ac:dyDescent="0.25">
      <c r="A728" t="s">
        <v>947</v>
      </c>
      <c r="B728" t="s">
        <v>1136</v>
      </c>
      <c r="C728" t="s">
        <v>1164</v>
      </c>
      <c r="D728" t="s">
        <v>1165</v>
      </c>
      <c r="E728" s="1" t="s">
        <v>13</v>
      </c>
      <c r="F728" t="s">
        <v>3095</v>
      </c>
      <c r="G728" t="s">
        <v>3100</v>
      </c>
      <c r="H728" s="1" t="s">
        <v>12</v>
      </c>
      <c r="I728" s="1" t="s">
        <v>16</v>
      </c>
      <c r="J728" s="1">
        <f t="shared" si="44"/>
        <v>16</v>
      </c>
      <c r="K728" s="1">
        <f>VLOOKUP($A728,Parametre!$A$5:$G$29,MATCH($G728,Parametre!$B$4:$G$4,0)+1,FALSE)</f>
        <v>30</v>
      </c>
      <c r="L728" s="3">
        <f t="shared" si="45"/>
        <v>-14</v>
      </c>
      <c r="M728" s="4">
        <f>VLOOKUP($A728,Parametre!$A$5:$H$29,8,FALSE)</f>
        <v>1.4399999999999997</v>
      </c>
      <c r="N728" s="4">
        <f t="shared" si="46"/>
        <v>967.67999999999984</v>
      </c>
      <c r="O728" s="4" t="s">
        <v>3098</v>
      </c>
      <c r="P728">
        <f>VLOOKUP($G728,Parametre!$K$4:$L$9,2,FALSE)</f>
        <v>230</v>
      </c>
      <c r="Q728" s="4">
        <f t="shared" si="47"/>
        <v>1383.0994800000001</v>
      </c>
    </row>
    <row r="729" spans="1:17" x14ac:dyDescent="0.25">
      <c r="A729" t="s">
        <v>947</v>
      </c>
      <c r="B729" t="s">
        <v>1136</v>
      </c>
      <c r="C729" t="s">
        <v>1166</v>
      </c>
      <c r="D729" t="s">
        <v>1167</v>
      </c>
      <c r="E729" s="1" t="s">
        <v>13</v>
      </c>
      <c r="F729" t="s">
        <v>3095</v>
      </c>
      <c r="G729" t="s">
        <v>3100</v>
      </c>
      <c r="H729" s="1" t="s">
        <v>1168</v>
      </c>
      <c r="I729" s="1" t="s">
        <v>1169</v>
      </c>
      <c r="J729" s="1">
        <f t="shared" si="44"/>
        <v>172</v>
      </c>
      <c r="K729" s="1">
        <f>VLOOKUP($A729,Parametre!$A$5:$G$29,MATCH($G729,Parametre!$B$4:$G$4,0)+1,FALSE)</f>
        <v>30</v>
      </c>
      <c r="L729" s="3">
        <f t="shared" si="45"/>
        <v>142</v>
      </c>
      <c r="M729" s="4">
        <f>VLOOKUP($A729,Parametre!$A$5:$H$29,8,FALSE)</f>
        <v>1.4399999999999997</v>
      </c>
      <c r="N729" s="4">
        <f t="shared" si="46"/>
        <v>10402.559999999998</v>
      </c>
      <c r="O729" s="4" t="s">
        <v>3098</v>
      </c>
      <c r="P729">
        <f>VLOOKUP($G729,Parametre!$K$4:$L$9,2,FALSE)</f>
        <v>230</v>
      </c>
      <c r="Q729" s="4">
        <f t="shared" si="47"/>
        <v>1383.0994800000001</v>
      </c>
    </row>
    <row r="730" spans="1:17" x14ac:dyDescent="0.25">
      <c r="A730" t="s">
        <v>947</v>
      </c>
      <c r="B730" t="s">
        <v>1136</v>
      </c>
      <c r="C730" t="s">
        <v>1170</v>
      </c>
      <c r="D730" t="s">
        <v>1171</v>
      </c>
      <c r="E730" s="1" t="s">
        <v>13</v>
      </c>
      <c r="F730" t="s">
        <v>3095</v>
      </c>
      <c r="G730" t="s">
        <v>3100</v>
      </c>
      <c r="H730" s="1" t="s">
        <v>1172</v>
      </c>
      <c r="I730" s="1" t="s">
        <v>891</v>
      </c>
      <c r="J730" s="1">
        <f t="shared" si="44"/>
        <v>137</v>
      </c>
      <c r="K730" s="1">
        <f>VLOOKUP($A730,Parametre!$A$5:$G$29,MATCH($G730,Parametre!$B$4:$G$4,0)+1,FALSE)</f>
        <v>30</v>
      </c>
      <c r="L730" s="3">
        <f t="shared" si="45"/>
        <v>107</v>
      </c>
      <c r="M730" s="4">
        <f>VLOOKUP($A730,Parametre!$A$5:$H$29,8,FALSE)</f>
        <v>1.4399999999999997</v>
      </c>
      <c r="N730" s="4">
        <f t="shared" si="46"/>
        <v>8285.7599999999984</v>
      </c>
      <c r="O730" s="4" t="s">
        <v>3098</v>
      </c>
      <c r="P730">
        <f>VLOOKUP($G730,Parametre!$K$4:$L$9,2,FALSE)</f>
        <v>230</v>
      </c>
      <c r="Q730" s="4">
        <f t="shared" si="47"/>
        <v>1383.0994800000001</v>
      </c>
    </row>
    <row r="731" spans="1:17" x14ac:dyDescent="0.25">
      <c r="A731" t="s">
        <v>947</v>
      </c>
      <c r="B731" t="s">
        <v>1136</v>
      </c>
      <c r="C731" t="s">
        <v>1173</v>
      </c>
      <c r="D731" t="s">
        <v>1174</v>
      </c>
      <c r="E731" s="1" t="s">
        <v>13</v>
      </c>
      <c r="F731" t="s">
        <v>3095</v>
      </c>
      <c r="G731" t="s">
        <v>3100</v>
      </c>
      <c r="H731" s="1" t="s">
        <v>517</v>
      </c>
      <c r="I731" s="1" t="s">
        <v>326</v>
      </c>
      <c r="J731" s="1">
        <f t="shared" si="44"/>
        <v>62</v>
      </c>
      <c r="K731" s="1">
        <f>VLOOKUP($A731,Parametre!$A$5:$G$29,MATCH($G731,Parametre!$B$4:$G$4,0)+1,FALSE)</f>
        <v>30</v>
      </c>
      <c r="L731" s="3">
        <f t="shared" si="45"/>
        <v>32</v>
      </c>
      <c r="M731" s="4">
        <f>VLOOKUP($A731,Parametre!$A$5:$H$29,8,FALSE)</f>
        <v>1.4399999999999997</v>
      </c>
      <c r="N731" s="4">
        <f t="shared" si="46"/>
        <v>3749.7599999999993</v>
      </c>
      <c r="O731" s="4" t="s">
        <v>3098</v>
      </c>
      <c r="P731">
        <f>VLOOKUP($G731,Parametre!$K$4:$L$9,2,FALSE)</f>
        <v>230</v>
      </c>
      <c r="Q731" s="4">
        <f t="shared" si="47"/>
        <v>1383.0994800000001</v>
      </c>
    </row>
    <row r="732" spans="1:17" x14ac:dyDescent="0.25">
      <c r="A732" t="s">
        <v>947</v>
      </c>
      <c r="B732" t="s">
        <v>1136</v>
      </c>
      <c r="C732" t="s">
        <v>1175</v>
      </c>
      <c r="D732" t="s">
        <v>1176</v>
      </c>
      <c r="E732" s="1" t="s">
        <v>13</v>
      </c>
      <c r="F732" t="s">
        <v>3095</v>
      </c>
      <c r="G732" t="s">
        <v>3100</v>
      </c>
      <c r="H732" s="1" t="s">
        <v>333</v>
      </c>
      <c r="I732" s="1" t="s">
        <v>344</v>
      </c>
      <c r="J732" s="1">
        <f t="shared" si="44"/>
        <v>42</v>
      </c>
      <c r="K732" s="1">
        <f>VLOOKUP($A732,Parametre!$A$5:$G$29,MATCH($G732,Parametre!$B$4:$G$4,0)+1,FALSE)</f>
        <v>30</v>
      </c>
      <c r="L732" s="3">
        <f t="shared" si="45"/>
        <v>12</v>
      </c>
      <c r="M732" s="4">
        <f>VLOOKUP($A732,Parametre!$A$5:$H$29,8,FALSE)</f>
        <v>1.4399999999999997</v>
      </c>
      <c r="N732" s="4">
        <f t="shared" si="46"/>
        <v>2540.1599999999994</v>
      </c>
      <c r="O732" s="4" t="s">
        <v>3098</v>
      </c>
      <c r="P732">
        <f>VLOOKUP($G732,Parametre!$K$4:$L$9,2,FALSE)</f>
        <v>230</v>
      </c>
      <c r="Q732" s="4">
        <f t="shared" si="47"/>
        <v>1383.0994800000001</v>
      </c>
    </row>
    <row r="733" spans="1:17" x14ac:dyDescent="0.25">
      <c r="A733" t="s">
        <v>947</v>
      </c>
      <c r="B733" t="s">
        <v>1136</v>
      </c>
      <c r="C733" t="s">
        <v>1177</v>
      </c>
      <c r="D733" t="s">
        <v>1178</v>
      </c>
      <c r="E733" s="1" t="s">
        <v>13</v>
      </c>
      <c r="F733" t="s">
        <v>3095</v>
      </c>
      <c r="G733" t="s">
        <v>3100</v>
      </c>
      <c r="H733" s="1" t="s">
        <v>374</v>
      </c>
      <c r="I733" s="1" t="s">
        <v>371</v>
      </c>
      <c r="J733" s="1">
        <f t="shared" si="44"/>
        <v>54</v>
      </c>
      <c r="K733" s="1">
        <f>VLOOKUP($A733,Parametre!$A$5:$G$29,MATCH($G733,Parametre!$B$4:$G$4,0)+1,FALSE)</f>
        <v>30</v>
      </c>
      <c r="L733" s="3">
        <f t="shared" si="45"/>
        <v>24</v>
      </c>
      <c r="M733" s="4">
        <f>VLOOKUP($A733,Parametre!$A$5:$H$29,8,FALSE)</f>
        <v>1.4399999999999997</v>
      </c>
      <c r="N733" s="4">
        <f t="shared" si="46"/>
        <v>3265.9199999999992</v>
      </c>
      <c r="O733" s="4" t="s">
        <v>3098</v>
      </c>
      <c r="P733">
        <f>VLOOKUP($G733,Parametre!$K$4:$L$9,2,FALSE)</f>
        <v>230</v>
      </c>
      <c r="Q733" s="4">
        <f t="shared" si="47"/>
        <v>1383.0994800000001</v>
      </c>
    </row>
    <row r="734" spans="1:17" x14ac:dyDescent="0.25">
      <c r="A734" t="s">
        <v>947</v>
      </c>
      <c r="B734" t="s">
        <v>1136</v>
      </c>
      <c r="C734" t="s">
        <v>1179</v>
      </c>
      <c r="D734" t="s">
        <v>1180</v>
      </c>
      <c r="E734" s="1" t="s">
        <v>13</v>
      </c>
      <c r="F734" t="s">
        <v>3095</v>
      </c>
      <c r="G734" t="s">
        <v>3100</v>
      </c>
      <c r="H734" s="1" t="s">
        <v>46</v>
      </c>
      <c r="I734" s="1" t="s">
        <v>46</v>
      </c>
      <c r="J734" s="1">
        <f t="shared" si="44"/>
        <v>2</v>
      </c>
      <c r="K734" s="1">
        <f>VLOOKUP($A734,Parametre!$A$5:$G$29,MATCH($G734,Parametre!$B$4:$G$4,0)+1,FALSE)</f>
        <v>30</v>
      </c>
      <c r="L734" s="3">
        <f t="shared" si="45"/>
        <v>-28</v>
      </c>
      <c r="M734" s="4">
        <f>VLOOKUP($A734,Parametre!$A$5:$H$29,8,FALSE)</f>
        <v>1.4399999999999997</v>
      </c>
      <c r="N734" s="4">
        <f t="shared" si="46"/>
        <v>120.95999999999998</v>
      </c>
      <c r="O734" s="4" t="s">
        <v>3098</v>
      </c>
      <c r="P734">
        <f>VLOOKUP($G734,Parametre!$K$4:$L$9,2,FALSE)</f>
        <v>230</v>
      </c>
      <c r="Q734" s="4">
        <f t="shared" si="47"/>
        <v>1383.0994800000001</v>
      </c>
    </row>
    <row r="735" spans="1:17" x14ac:dyDescent="0.25">
      <c r="A735" t="s">
        <v>947</v>
      </c>
      <c r="B735" t="s">
        <v>1136</v>
      </c>
      <c r="C735" t="s">
        <v>1181</v>
      </c>
      <c r="D735" t="s">
        <v>761</v>
      </c>
      <c r="E735" s="1" t="s">
        <v>13</v>
      </c>
      <c r="F735" t="s">
        <v>3095</v>
      </c>
      <c r="G735" t="s">
        <v>3100</v>
      </c>
      <c r="H735" s="1" t="s">
        <v>199</v>
      </c>
      <c r="I735" s="1" t="s">
        <v>32</v>
      </c>
      <c r="J735" s="1">
        <f t="shared" si="44"/>
        <v>21</v>
      </c>
      <c r="K735" s="1">
        <f>VLOOKUP($A735,Parametre!$A$5:$G$29,MATCH($G735,Parametre!$B$4:$G$4,0)+1,FALSE)</f>
        <v>30</v>
      </c>
      <c r="L735" s="3">
        <f t="shared" si="45"/>
        <v>-9</v>
      </c>
      <c r="M735" s="4">
        <f>VLOOKUP($A735,Parametre!$A$5:$H$29,8,FALSE)</f>
        <v>1.4399999999999997</v>
      </c>
      <c r="N735" s="4">
        <f t="shared" si="46"/>
        <v>1270.0799999999997</v>
      </c>
      <c r="O735" s="4" t="s">
        <v>3098</v>
      </c>
      <c r="P735">
        <f>VLOOKUP($G735,Parametre!$K$4:$L$9,2,FALSE)</f>
        <v>230</v>
      </c>
      <c r="Q735" s="4">
        <f t="shared" si="47"/>
        <v>1383.0994800000001</v>
      </c>
    </row>
    <row r="736" spans="1:17" x14ac:dyDescent="0.25">
      <c r="A736" t="s">
        <v>947</v>
      </c>
      <c r="B736" t="s">
        <v>1136</v>
      </c>
      <c r="C736" t="s">
        <v>1182</v>
      </c>
      <c r="D736" t="s">
        <v>1183</v>
      </c>
      <c r="E736" s="1" t="s">
        <v>11</v>
      </c>
      <c r="F736" t="s">
        <v>3095</v>
      </c>
      <c r="G736" t="s">
        <v>3100</v>
      </c>
      <c r="H736" s="1" t="s">
        <v>22</v>
      </c>
      <c r="I736" s="1" t="s">
        <v>8</v>
      </c>
      <c r="J736" s="1">
        <f t="shared" si="44"/>
        <v>11</v>
      </c>
      <c r="K736" s="1">
        <f>VLOOKUP($A736,Parametre!$A$5:$G$29,MATCH($G736,Parametre!$B$4:$G$4,0)+1,FALSE)</f>
        <v>30</v>
      </c>
      <c r="L736" s="3">
        <f t="shared" si="45"/>
        <v>-19</v>
      </c>
      <c r="M736" s="4">
        <f>VLOOKUP($A736,Parametre!$A$5:$H$29,8,FALSE)</f>
        <v>1.4399999999999997</v>
      </c>
      <c r="N736" s="4">
        <f t="shared" si="46"/>
        <v>443.51999999999992</v>
      </c>
      <c r="O736" s="4" t="s">
        <v>3098</v>
      </c>
      <c r="P736">
        <f>VLOOKUP($G736,Parametre!$K$4:$L$9,2,FALSE)</f>
        <v>230</v>
      </c>
      <c r="Q736" s="4">
        <f t="shared" si="47"/>
        <v>922.06632000000002</v>
      </c>
    </row>
    <row r="737" spans="1:17" x14ac:dyDescent="0.25">
      <c r="A737" t="s">
        <v>947</v>
      </c>
      <c r="B737" t="s">
        <v>1136</v>
      </c>
      <c r="C737" t="s">
        <v>1184</v>
      </c>
      <c r="D737" t="s">
        <v>1185</v>
      </c>
      <c r="E737" s="1" t="s">
        <v>13</v>
      </c>
      <c r="F737" t="s">
        <v>3095</v>
      </c>
      <c r="G737" t="s">
        <v>3100</v>
      </c>
      <c r="H737" s="1" t="s">
        <v>22</v>
      </c>
      <c r="I737" s="1" t="s">
        <v>37</v>
      </c>
      <c r="J737" s="1">
        <f t="shared" si="44"/>
        <v>18</v>
      </c>
      <c r="K737" s="1">
        <f>VLOOKUP($A737,Parametre!$A$5:$G$29,MATCH($G737,Parametre!$B$4:$G$4,0)+1,FALSE)</f>
        <v>30</v>
      </c>
      <c r="L737" s="3">
        <f t="shared" si="45"/>
        <v>-12</v>
      </c>
      <c r="M737" s="4">
        <f>VLOOKUP($A737,Parametre!$A$5:$H$29,8,FALSE)</f>
        <v>1.4399999999999997</v>
      </c>
      <c r="N737" s="4">
        <f t="shared" si="46"/>
        <v>1088.6399999999999</v>
      </c>
      <c r="O737" s="4" t="s">
        <v>3098</v>
      </c>
      <c r="P737">
        <f>VLOOKUP($G737,Parametre!$K$4:$L$9,2,FALSE)</f>
        <v>230</v>
      </c>
      <c r="Q737" s="4">
        <f t="shared" si="47"/>
        <v>1383.0994800000001</v>
      </c>
    </row>
    <row r="738" spans="1:17" x14ac:dyDescent="0.25">
      <c r="A738" t="s">
        <v>947</v>
      </c>
      <c r="B738" t="s">
        <v>1136</v>
      </c>
      <c r="C738" t="s">
        <v>1186</v>
      </c>
      <c r="D738" t="s">
        <v>1187</v>
      </c>
      <c r="E738" s="1" t="s">
        <v>11</v>
      </c>
      <c r="F738" t="s">
        <v>3095</v>
      </c>
      <c r="G738" t="s">
        <v>3100</v>
      </c>
      <c r="H738" s="1" t="s">
        <v>123</v>
      </c>
      <c r="I738" s="1" t="s">
        <v>6</v>
      </c>
      <c r="J738" s="1">
        <f t="shared" si="44"/>
        <v>14</v>
      </c>
      <c r="K738" s="1">
        <f>VLOOKUP($A738,Parametre!$A$5:$G$29,MATCH($G738,Parametre!$B$4:$G$4,0)+1,FALSE)</f>
        <v>30</v>
      </c>
      <c r="L738" s="3">
        <f t="shared" si="45"/>
        <v>-16</v>
      </c>
      <c r="M738" s="4">
        <f>VLOOKUP($A738,Parametre!$A$5:$H$29,8,FALSE)</f>
        <v>1.4399999999999997</v>
      </c>
      <c r="N738" s="4">
        <f t="shared" si="46"/>
        <v>564.4799999999999</v>
      </c>
      <c r="O738" s="4" t="s">
        <v>3098</v>
      </c>
      <c r="P738">
        <f>VLOOKUP($G738,Parametre!$K$4:$L$9,2,FALSE)</f>
        <v>230</v>
      </c>
      <c r="Q738" s="4">
        <f t="shared" si="47"/>
        <v>922.06632000000002</v>
      </c>
    </row>
    <row r="739" spans="1:17" x14ac:dyDescent="0.25">
      <c r="A739" t="s">
        <v>947</v>
      </c>
      <c r="B739" t="s">
        <v>1136</v>
      </c>
      <c r="C739" t="s">
        <v>1188</v>
      </c>
      <c r="D739" t="s">
        <v>1189</v>
      </c>
      <c r="E739" s="1" t="s">
        <v>13</v>
      </c>
      <c r="F739" t="s">
        <v>3095</v>
      </c>
      <c r="G739" t="s">
        <v>3100</v>
      </c>
      <c r="H739" s="1" t="s">
        <v>11</v>
      </c>
      <c r="I739" s="1" t="s">
        <v>23</v>
      </c>
      <c r="J739" s="1">
        <f t="shared" si="44"/>
        <v>2</v>
      </c>
      <c r="K739" s="1">
        <f>VLOOKUP($A739,Parametre!$A$5:$G$29,MATCH($G739,Parametre!$B$4:$G$4,0)+1,FALSE)</f>
        <v>30</v>
      </c>
      <c r="L739" s="3">
        <f t="shared" si="45"/>
        <v>-28</v>
      </c>
      <c r="M739" s="4">
        <f>VLOOKUP($A739,Parametre!$A$5:$H$29,8,FALSE)</f>
        <v>1.4399999999999997</v>
      </c>
      <c r="N739" s="4">
        <f t="shared" si="46"/>
        <v>120.95999999999998</v>
      </c>
      <c r="O739" s="4" t="s">
        <v>3098</v>
      </c>
      <c r="P739">
        <f>VLOOKUP($G739,Parametre!$K$4:$L$9,2,FALSE)</f>
        <v>230</v>
      </c>
      <c r="Q739" s="4">
        <f t="shared" si="47"/>
        <v>1383.0994800000001</v>
      </c>
    </row>
    <row r="740" spans="1:17" x14ac:dyDescent="0.25">
      <c r="A740" t="s">
        <v>947</v>
      </c>
      <c r="B740" t="s">
        <v>1136</v>
      </c>
      <c r="C740" t="s">
        <v>1190</v>
      </c>
      <c r="D740" t="s">
        <v>1191</v>
      </c>
      <c r="E740" s="1" t="s">
        <v>13</v>
      </c>
      <c r="F740" t="s">
        <v>3095</v>
      </c>
      <c r="G740" t="s">
        <v>3100</v>
      </c>
      <c r="H740" s="1" t="s">
        <v>380</v>
      </c>
      <c r="I740" s="1" t="s">
        <v>12</v>
      </c>
      <c r="J740" s="1">
        <f t="shared" si="44"/>
        <v>31</v>
      </c>
      <c r="K740" s="1">
        <f>VLOOKUP($A740,Parametre!$A$5:$G$29,MATCH($G740,Parametre!$B$4:$G$4,0)+1,FALSE)</f>
        <v>30</v>
      </c>
      <c r="L740" s="3">
        <f t="shared" si="45"/>
        <v>1</v>
      </c>
      <c r="M740" s="4">
        <f>VLOOKUP($A740,Parametre!$A$5:$H$29,8,FALSE)</f>
        <v>1.4399999999999997</v>
      </c>
      <c r="N740" s="4">
        <f t="shared" si="46"/>
        <v>1874.8799999999997</v>
      </c>
      <c r="O740" s="4" t="s">
        <v>3098</v>
      </c>
      <c r="P740">
        <f>VLOOKUP($G740,Parametre!$K$4:$L$9,2,FALSE)</f>
        <v>230</v>
      </c>
      <c r="Q740" s="4">
        <f t="shared" si="47"/>
        <v>1383.0994800000001</v>
      </c>
    </row>
    <row r="741" spans="1:17" x14ac:dyDescent="0.25">
      <c r="A741" t="s">
        <v>947</v>
      </c>
      <c r="B741" t="s">
        <v>1136</v>
      </c>
      <c r="C741" t="s">
        <v>1192</v>
      </c>
      <c r="D741" t="s">
        <v>1193</v>
      </c>
      <c r="E741" s="1" t="s">
        <v>13</v>
      </c>
      <c r="F741" t="s">
        <v>3095</v>
      </c>
      <c r="G741" t="s">
        <v>3100</v>
      </c>
      <c r="H741" s="1" t="s">
        <v>709</v>
      </c>
      <c r="I741" s="1" t="s">
        <v>1168</v>
      </c>
      <c r="J741" s="1">
        <f t="shared" si="44"/>
        <v>141</v>
      </c>
      <c r="K741" s="1">
        <f>VLOOKUP($A741,Parametre!$A$5:$G$29,MATCH($G741,Parametre!$B$4:$G$4,0)+1,FALSE)</f>
        <v>30</v>
      </c>
      <c r="L741" s="3">
        <f t="shared" si="45"/>
        <v>111</v>
      </c>
      <c r="M741" s="4">
        <f>VLOOKUP($A741,Parametre!$A$5:$H$29,8,FALSE)</f>
        <v>1.4399999999999997</v>
      </c>
      <c r="N741" s="4">
        <f t="shared" si="46"/>
        <v>8527.6799999999985</v>
      </c>
      <c r="O741" s="4" t="s">
        <v>3098</v>
      </c>
      <c r="P741">
        <f>VLOOKUP($G741,Parametre!$K$4:$L$9,2,FALSE)</f>
        <v>230</v>
      </c>
      <c r="Q741" s="4">
        <f t="shared" si="47"/>
        <v>1383.0994800000001</v>
      </c>
    </row>
    <row r="742" spans="1:17" x14ac:dyDescent="0.25">
      <c r="A742" t="s">
        <v>947</v>
      </c>
      <c r="B742" t="s">
        <v>1136</v>
      </c>
      <c r="C742" t="s">
        <v>1194</v>
      </c>
      <c r="D742" t="s">
        <v>141</v>
      </c>
      <c r="E742" s="1" t="s">
        <v>13</v>
      </c>
      <c r="F742" t="s">
        <v>3095</v>
      </c>
      <c r="G742" t="s">
        <v>3100</v>
      </c>
      <c r="H742" s="1" t="s">
        <v>199</v>
      </c>
      <c r="I742" s="1" t="s">
        <v>19</v>
      </c>
      <c r="J742" s="1">
        <f t="shared" si="44"/>
        <v>24</v>
      </c>
      <c r="K742" s="1">
        <f>VLOOKUP($A742,Parametre!$A$5:$G$29,MATCH($G742,Parametre!$B$4:$G$4,0)+1,FALSE)</f>
        <v>30</v>
      </c>
      <c r="L742" s="3">
        <f t="shared" si="45"/>
        <v>-6</v>
      </c>
      <c r="M742" s="4">
        <f>VLOOKUP($A742,Parametre!$A$5:$H$29,8,FALSE)</f>
        <v>1.4399999999999997</v>
      </c>
      <c r="N742" s="4">
        <f t="shared" si="46"/>
        <v>1451.5199999999998</v>
      </c>
      <c r="O742" s="4" t="s">
        <v>3098</v>
      </c>
      <c r="P742">
        <f>VLOOKUP($G742,Parametre!$K$4:$L$9,2,FALSE)</f>
        <v>230</v>
      </c>
      <c r="Q742" s="4">
        <f t="shared" si="47"/>
        <v>1383.0994800000001</v>
      </c>
    </row>
    <row r="743" spans="1:17" x14ac:dyDescent="0.25">
      <c r="A743" t="s">
        <v>947</v>
      </c>
      <c r="B743" t="s">
        <v>1136</v>
      </c>
      <c r="C743" t="s">
        <v>1195</v>
      </c>
      <c r="D743" t="s">
        <v>143</v>
      </c>
      <c r="E743" s="1" t="s">
        <v>13</v>
      </c>
      <c r="F743" t="s">
        <v>3095</v>
      </c>
      <c r="G743" t="s">
        <v>3100</v>
      </c>
      <c r="H743" s="1" t="s">
        <v>333</v>
      </c>
      <c r="I743" s="1" t="s">
        <v>16</v>
      </c>
      <c r="J743" s="1">
        <f t="shared" si="44"/>
        <v>24</v>
      </c>
      <c r="K743" s="1">
        <f>VLOOKUP($A743,Parametre!$A$5:$G$29,MATCH($G743,Parametre!$B$4:$G$4,0)+1,FALSE)</f>
        <v>30</v>
      </c>
      <c r="L743" s="3">
        <f t="shared" si="45"/>
        <v>-6</v>
      </c>
      <c r="M743" s="4">
        <f>VLOOKUP($A743,Parametre!$A$5:$H$29,8,FALSE)</f>
        <v>1.4399999999999997</v>
      </c>
      <c r="N743" s="4">
        <f t="shared" si="46"/>
        <v>1451.5199999999998</v>
      </c>
      <c r="O743" s="4" t="s">
        <v>3098</v>
      </c>
      <c r="P743">
        <f>VLOOKUP($G743,Parametre!$K$4:$L$9,2,FALSE)</f>
        <v>230</v>
      </c>
      <c r="Q743" s="4">
        <f t="shared" si="47"/>
        <v>1383.0994800000001</v>
      </c>
    </row>
    <row r="744" spans="1:17" x14ac:dyDescent="0.25">
      <c r="A744" t="s">
        <v>947</v>
      </c>
      <c r="B744" t="s">
        <v>1136</v>
      </c>
      <c r="C744" t="s">
        <v>1196</v>
      </c>
      <c r="D744" t="s">
        <v>1197</v>
      </c>
      <c r="E744" s="1" t="s">
        <v>11</v>
      </c>
      <c r="F744" t="s">
        <v>3095</v>
      </c>
      <c r="G744" t="s">
        <v>3100</v>
      </c>
      <c r="H744" s="1" t="s">
        <v>383</v>
      </c>
      <c r="I744" s="1" t="s">
        <v>383</v>
      </c>
      <c r="J744" s="1">
        <f t="shared" si="44"/>
        <v>30</v>
      </c>
      <c r="K744" s="1">
        <f>VLOOKUP($A744,Parametre!$A$5:$G$29,MATCH($G744,Parametre!$B$4:$G$4,0)+1,FALSE)</f>
        <v>30</v>
      </c>
      <c r="L744" s="3">
        <f t="shared" si="45"/>
        <v>0</v>
      </c>
      <c r="M744" s="4">
        <f>VLOOKUP($A744,Parametre!$A$5:$H$29,8,FALSE)</f>
        <v>1.4399999999999997</v>
      </c>
      <c r="N744" s="4">
        <f t="shared" si="46"/>
        <v>1209.5999999999997</v>
      </c>
      <c r="O744" s="4" t="s">
        <v>3098</v>
      </c>
      <c r="P744">
        <f>VLOOKUP($G744,Parametre!$K$4:$L$9,2,FALSE)</f>
        <v>230</v>
      </c>
      <c r="Q744" s="4">
        <f t="shared" si="47"/>
        <v>922.06632000000002</v>
      </c>
    </row>
    <row r="745" spans="1:17" x14ac:dyDescent="0.25">
      <c r="A745" t="s">
        <v>947</v>
      </c>
      <c r="B745" t="s">
        <v>1136</v>
      </c>
      <c r="C745" t="s">
        <v>1198</v>
      </c>
      <c r="D745" t="s">
        <v>1199</v>
      </c>
      <c r="E745" s="1" t="s">
        <v>13</v>
      </c>
      <c r="F745" t="s">
        <v>3095</v>
      </c>
      <c r="G745" t="s">
        <v>3100</v>
      </c>
      <c r="H745" s="1" t="s">
        <v>46</v>
      </c>
      <c r="I745" s="1" t="s">
        <v>46</v>
      </c>
      <c r="J745" s="1">
        <f t="shared" si="44"/>
        <v>2</v>
      </c>
      <c r="K745" s="1">
        <f>VLOOKUP($A745,Parametre!$A$5:$G$29,MATCH($G745,Parametre!$B$4:$G$4,0)+1,FALSE)</f>
        <v>30</v>
      </c>
      <c r="L745" s="3">
        <f t="shared" si="45"/>
        <v>-28</v>
      </c>
      <c r="M745" s="4">
        <f>VLOOKUP($A745,Parametre!$A$5:$H$29,8,FALSE)</f>
        <v>1.4399999999999997</v>
      </c>
      <c r="N745" s="4">
        <f t="shared" si="46"/>
        <v>120.95999999999998</v>
      </c>
      <c r="O745" s="4" t="s">
        <v>3098</v>
      </c>
      <c r="P745">
        <f>VLOOKUP($G745,Parametre!$K$4:$L$9,2,FALSE)</f>
        <v>230</v>
      </c>
      <c r="Q745" s="4">
        <f t="shared" si="47"/>
        <v>1383.0994800000001</v>
      </c>
    </row>
    <row r="746" spans="1:17" x14ac:dyDescent="0.25">
      <c r="A746" t="s">
        <v>947</v>
      </c>
      <c r="B746" t="s">
        <v>1136</v>
      </c>
      <c r="C746" t="s">
        <v>1200</v>
      </c>
      <c r="D746" t="s">
        <v>1201</v>
      </c>
      <c r="E746" s="1" t="s">
        <v>11</v>
      </c>
      <c r="F746" t="s">
        <v>3095</v>
      </c>
      <c r="G746" t="s">
        <v>3100</v>
      </c>
      <c r="H746" s="1" t="s">
        <v>374</v>
      </c>
      <c r="I746" s="1" t="s">
        <v>472</v>
      </c>
      <c r="J746" s="1">
        <f t="shared" si="44"/>
        <v>46</v>
      </c>
      <c r="K746" s="1">
        <f>VLOOKUP($A746,Parametre!$A$5:$G$29,MATCH($G746,Parametre!$B$4:$G$4,0)+1,FALSE)</f>
        <v>30</v>
      </c>
      <c r="L746" s="3">
        <f t="shared" si="45"/>
        <v>16</v>
      </c>
      <c r="M746" s="4">
        <f>VLOOKUP($A746,Parametre!$A$5:$H$29,8,FALSE)</f>
        <v>1.4399999999999997</v>
      </c>
      <c r="N746" s="4">
        <f t="shared" si="46"/>
        <v>1854.7199999999996</v>
      </c>
      <c r="O746" s="4" t="s">
        <v>3098</v>
      </c>
      <c r="P746">
        <f>VLOOKUP($G746,Parametre!$K$4:$L$9,2,FALSE)</f>
        <v>230</v>
      </c>
      <c r="Q746" s="4">
        <f t="shared" si="47"/>
        <v>922.06632000000002</v>
      </c>
    </row>
    <row r="747" spans="1:17" x14ac:dyDescent="0.25">
      <c r="A747" t="s">
        <v>947</v>
      </c>
      <c r="B747" t="s">
        <v>1136</v>
      </c>
      <c r="C747" t="s">
        <v>1202</v>
      </c>
      <c r="D747" t="s">
        <v>1203</v>
      </c>
      <c r="E747" s="1" t="s">
        <v>13</v>
      </c>
      <c r="F747" t="s">
        <v>3095</v>
      </c>
      <c r="G747" t="s">
        <v>3100</v>
      </c>
      <c r="H747" s="1" t="s">
        <v>7</v>
      </c>
      <c r="I747" s="1" t="s">
        <v>324</v>
      </c>
      <c r="J747" s="1">
        <f t="shared" si="44"/>
        <v>35</v>
      </c>
      <c r="K747" s="1">
        <f>VLOOKUP($A747,Parametre!$A$5:$G$29,MATCH($G747,Parametre!$B$4:$G$4,0)+1,FALSE)</f>
        <v>30</v>
      </c>
      <c r="L747" s="3">
        <f t="shared" si="45"/>
        <v>5</v>
      </c>
      <c r="M747" s="4">
        <f>VLOOKUP($A747,Parametre!$A$5:$H$29,8,FALSE)</f>
        <v>1.4399999999999997</v>
      </c>
      <c r="N747" s="4">
        <f t="shared" si="46"/>
        <v>2116.7999999999997</v>
      </c>
      <c r="O747" s="4" t="s">
        <v>3098</v>
      </c>
      <c r="P747">
        <f>VLOOKUP($G747,Parametre!$K$4:$L$9,2,FALSE)</f>
        <v>230</v>
      </c>
      <c r="Q747" s="4">
        <f t="shared" si="47"/>
        <v>1383.0994800000001</v>
      </c>
    </row>
    <row r="748" spans="1:17" x14ac:dyDescent="0.25">
      <c r="A748" t="s">
        <v>947</v>
      </c>
      <c r="B748" t="s">
        <v>1136</v>
      </c>
      <c r="C748" t="s">
        <v>1204</v>
      </c>
      <c r="D748" t="s">
        <v>1205</v>
      </c>
      <c r="E748" s="1" t="s">
        <v>13</v>
      </c>
      <c r="F748" t="s">
        <v>3095</v>
      </c>
      <c r="G748" t="s">
        <v>3100</v>
      </c>
      <c r="H748" s="1" t="s">
        <v>37</v>
      </c>
      <c r="I748" s="1" t="s">
        <v>199</v>
      </c>
      <c r="J748" s="1">
        <f t="shared" si="44"/>
        <v>25</v>
      </c>
      <c r="K748" s="1">
        <f>VLOOKUP($A748,Parametre!$A$5:$G$29,MATCH($G748,Parametre!$B$4:$G$4,0)+1,FALSE)</f>
        <v>30</v>
      </c>
      <c r="L748" s="3">
        <f t="shared" si="45"/>
        <v>-5</v>
      </c>
      <c r="M748" s="4">
        <f>VLOOKUP($A748,Parametre!$A$5:$H$29,8,FALSE)</f>
        <v>1.4399999999999997</v>
      </c>
      <c r="N748" s="4">
        <f t="shared" si="46"/>
        <v>1511.9999999999998</v>
      </c>
      <c r="O748" s="4" t="s">
        <v>3098</v>
      </c>
      <c r="P748">
        <f>VLOOKUP($G748,Parametre!$K$4:$L$9,2,FALSE)</f>
        <v>230</v>
      </c>
      <c r="Q748" s="4">
        <f t="shared" si="47"/>
        <v>1383.0994800000001</v>
      </c>
    </row>
    <row r="749" spans="1:17" x14ac:dyDescent="0.25">
      <c r="A749" t="s">
        <v>947</v>
      </c>
      <c r="B749" t="s">
        <v>1136</v>
      </c>
      <c r="C749" t="s">
        <v>1206</v>
      </c>
      <c r="D749" t="s">
        <v>1207</v>
      </c>
      <c r="E749" s="1" t="s">
        <v>13</v>
      </c>
      <c r="F749" t="s">
        <v>3095</v>
      </c>
      <c r="G749" t="s">
        <v>3100</v>
      </c>
      <c r="H749" s="1" t="s">
        <v>32</v>
      </c>
      <c r="I749" s="1" t="s">
        <v>12</v>
      </c>
      <c r="J749" s="1">
        <f t="shared" si="44"/>
        <v>17</v>
      </c>
      <c r="K749" s="1">
        <f>VLOOKUP($A749,Parametre!$A$5:$G$29,MATCH($G749,Parametre!$B$4:$G$4,0)+1,FALSE)</f>
        <v>30</v>
      </c>
      <c r="L749" s="3">
        <f t="shared" si="45"/>
        <v>-13</v>
      </c>
      <c r="M749" s="4">
        <f>VLOOKUP($A749,Parametre!$A$5:$H$29,8,FALSE)</f>
        <v>1.4399999999999997</v>
      </c>
      <c r="N749" s="4">
        <f t="shared" si="46"/>
        <v>1028.1599999999999</v>
      </c>
      <c r="O749" s="4" t="s">
        <v>3098</v>
      </c>
      <c r="P749">
        <f>VLOOKUP($G749,Parametre!$K$4:$L$9,2,FALSE)</f>
        <v>230</v>
      </c>
      <c r="Q749" s="4">
        <f t="shared" si="47"/>
        <v>1383.0994800000001</v>
      </c>
    </row>
    <row r="750" spans="1:17" x14ac:dyDescent="0.25">
      <c r="A750" t="s">
        <v>947</v>
      </c>
      <c r="B750" t="s">
        <v>1136</v>
      </c>
      <c r="C750" t="s">
        <v>1208</v>
      </c>
      <c r="D750" t="s">
        <v>1209</v>
      </c>
      <c r="E750" s="1" t="s">
        <v>13</v>
      </c>
      <c r="F750" t="s">
        <v>3095</v>
      </c>
      <c r="G750" t="s">
        <v>3100</v>
      </c>
      <c r="H750" s="1" t="s">
        <v>23</v>
      </c>
      <c r="I750" s="1" t="s">
        <v>11</v>
      </c>
      <c r="J750" s="1">
        <f t="shared" si="44"/>
        <v>2</v>
      </c>
      <c r="K750" s="1">
        <f>VLOOKUP($A750,Parametre!$A$5:$G$29,MATCH($G750,Parametre!$B$4:$G$4,0)+1,FALSE)</f>
        <v>30</v>
      </c>
      <c r="L750" s="3">
        <f t="shared" si="45"/>
        <v>-28</v>
      </c>
      <c r="M750" s="4">
        <f>VLOOKUP($A750,Parametre!$A$5:$H$29,8,FALSE)</f>
        <v>1.4399999999999997</v>
      </c>
      <c r="N750" s="4">
        <f t="shared" si="46"/>
        <v>120.95999999999998</v>
      </c>
      <c r="O750" s="4" t="s">
        <v>3098</v>
      </c>
      <c r="P750">
        <f>VLOOKUP($G750,Parametre!$K$4:$L$9,2,FALSE)</f>
        <v>230</v>
      </c>
      <c r="Q750" s="4">
        <f t="shared" si="47"/>
        <v>1383.0994800000001</v>
      </c>
    </row>
    <row r="751" spans="1:17" x14ac:dyDescent="0.25">
      <c r="A751" t="s">
        <v>947</v>
      </c>
      <c r="B751" t="s">
        <v>1136</v>
      </c>
      <c r="C751" t="s">
        <v>1210</v>
      </c>
      <c r="D751" t="s">
        <v>145</v>
      </c>
      <c r="E751" s="1" t="s">
        <v>13</v>
      </c>
      <c r="F751" t="s">
        <v>3095</v>
      </c>
      <c r="G751" t="s">
        <v>3100</v>
      </c>
      <c r="H751" s="1" t="s">
        <v>546</v>
      </c>
      <c r="I751" s="1" t="s">
        <v>640</v>
      </c>
      <c r="J751" s="1">
        <f t="shared" si="44"/>
        <v>80</v>
      </c>
      <c r="K751" s="1">
        <f>VLOOKUP($A751,Parametre!$A$5:$G$29,MATCH($G751,Parametre!$B$4:$G$4,0)+1,FALSE)</f>
        <v>30</v>
      </c>
      <c r="L751" s="3">
        <f t="shared" si="45"/>
        <v>50</v>
      </c>
      <c r="M751" s="4">
        <f>VLOOKUP($A751,Parametre!$A$5:$H$29,8,FALSE)</f>
        <v>1.4399999999999997</v>
      </c>
      <c r="N751" s="4">
        <f t="shared" si="46"/>
        <v>4838.3999999999987</v>
      </c>
      <c r="O751" s="4" t="s">
        <v>3098</v>
      </c>
      <c r="P751">
        <f>VLOOKUP($G751,Parametre!$K$4:$L$9,2,FALSE)</f>
        <v>230</v>
      </c>
      <c r="Q751" s="4">
        <f t="shared" si="47"/>
        <v>1383.0994800000001</v>
      </c>
    </row>
    <row r="752" spans="1:17" x14ac:dyDescent="0.25">
      <c r="A752" t="s">
        <v>947</v>
      </c>
      <c r="B752" t="s">
        <v>1136</v>
      </c>
      <c r="C752" t="s">
        <v>1211</v>
      </c>
      <c r="D752" t="s">
        <v>1212</v>
      </c>
      <c r="E752" s="1" t="s">
        <v>11</v>
      </c>
      <c r="F752" t="s">
        <v>3095</v>
      </c>
      <c r="G752" t="s">
        <v>3100</v>
      </c>
      <c r="H752" s="1" t="s">
        <v>301</v>
      </c>
      <c r="I752" s="1" t="s">
        <v>1172</v>
      </c>
      <c r="J752" s="1">
        <f t="shared" si="44"/>
        <v>105</v>
      </c>
      <c r="K752" s="1">
        <f>VLOOKUP($A752,Parametre!$A$5:$G$29,MATCH($G752,Parametre!$B$4:$G$4,0)+1,FALSE)</f>
        <v>30</v>
      </c>
      <c r="L752" s="3">
        <f t="shared" si="45"/>
        <v>75</v>
      </c>
      <c r="M752" s="4">
        <f>VLOOKUP($A752,Parametre!$A$5:$H$29,8,FALSE)</f>
        <v>1.4399999999999997</v>
      </c>
      <c r="N752" s="4">
        <f t="shared" si="46"/>
        <v>4233.5999999999995</v>
      </c>
      <c r="O752" s="4" t="s">
        <v>3098</v>
      </c>
      <c r="P752">
        <f>VLOOKUP($G752,Parametre!$K$4:$L$9,2,FALSE)</f>
        <v>230</v>
      </c>
      <c r="Q752" s="4">
        <f t="shared" si="47"/>
        <v>922.06632000000002</v>
      </c>
    </row>
    <row r="753" spans="1:17" x14ac:dyDescent="0.25">
      <c r="A753" t="s">
        <v>947</v>
      </c>
      <c r="B753" t="s">
        <v>1136</v>
      </c>
      <c r="C753" t="s">
        <v>1213</v>
      </c>
      <c r="D753" t="s">
        <v>1214</v>
      </c>
      <c r="E753" s="1" t="s">
        <v>13</v>
      </c>
      <c r="F753" t="s">
        <v>3095</v>
      </c>
      <c r="G753" t="s">
        <v>3100</v>
      </c>
      <c r="H753" s="1" t="s">
        <v>22</v>
      </c>
      <c r="I753" s="1" t="s">
        <v>13</v>
      </c>
      <c r="J753" s="1">
        <f t="shared" si="44"/>
        <v>9</v>
      </c>
      <c r="K753" s="1">
        <f>VLOOKUP($A753,Parametre!$A$5:$G$29,MATCH($G753,Parametre!$B$4:$G$4,0)+1,FALSE)</f>
        <v>30</v>
      </c>
      <c r="L753" s="3">
        <f t="shared" si="45"/>
        <v>-21</v>
      </c>
      <c r="M753" s="4">
        <f>VLOOKUP($A753,Parametre!$A$5:$H$29,8,FALSE)</f>
        <v>1.4399999999999997</v>
      </c>
      <c r="N753" s="4">
        <f t="shared" si="46"/>
        <v>544.31999999999994</v>
      </c>
      <c r="O753" s="4" t="s">
        <v>3098</v>
      </c>
      <c r="P753">
        <f>VLOOKUP($G753,Parametre!$K$4:$L$9,2,FALSE)</f>
        <v>230</v>
      </c>
      <c r="Q753" s="4">
        <f t="shared" si="47"/>
        <v>1383.0994800000001</v>
      </c>
    </row>
    <row r="754" spans="1:17" x14ac:dyDescent="0.25">
      <c r="A754" t="s">
        <v>947</v>
      </c>
      <c r="B754" t="s">
        <v>1136</v>
      </c>
      <c r="C754" t="s">
        <v>1215</v>
      </c>
      <c r="D754" t="s">
        <v>1216</v>
      </c>
      <c r="E754" s="1" t="s">
        <v>11</v>
      </c>
      <c r="F754" t="s">
        <v>3095</v>
      </c>
      <c r="G754" t="s">
        <v>3100</v>
      </c>
      <c r="H754" s="1" t="s">
        <v>32</v>
      </c>
      <c r="I754" s="1" t="s">
        <v>423</v>
      </c>
      <c r="J754" s="1">
        <f t="shared" si="44"/>
        <v>27</v>
      </c>
      <c r="K754" s="1">
        <f>VLOOKUP($A754,Parametre!$A$5:$G$29,MATCH($G754,Parametre!$B$4:$G$4,0)+1,FALSE)</f>
        <v>30</v>
      </c>
      <c r="L754" s="3">
        <f t="shared" si="45"/>
        <v>-3</v>
      </c>
      <c r="M754" s="4">
        <f>VLOOKUP($A754,Parametre!$A$5:$H$29,8,FALSE)</f>
        <v>1.4399999999999997</v>
      </c>
      <c r="N754" s="4">
        <f t="shared" si="46"/>
        <v>1088.6399999999999</v>
      </c>
      <c r="O754" s="4" t="s">
        <v>3098</v>
      </c>
      <c r="P754">
        <f>VLOOKUP($G754,Parametre!$K$4:$L$9,2,FALSE)</f>
        <v>230</v>
      </c>
      <c r="Q754" s="4">
        <f t="shared" si="47"/>
        <v>922.06632000000002</v>
      </c>
    </row>
    <row r="755" spans="1:17" x14ac:dyDescent="0.25">
      <c r="A755" t="s">
        <v>947</v>
      </c>
      <c r="B755" t="s">
        <v>1136</v>
      </c>
      <c r="C755" t="s">
        <v>1217</v>
      </c>
      <c r="D755" t="s">
        <v>1218</v>
      </c>
      <c r="E755" s="1" t="s">
        <v>13</v>
      </c>
      <c r="F755" t="s">
        <v>3095</v>
      </c>
      <c r="G755" t="s">
        <v>3100</v>
      </c>
      <c r="H755" s="1" t="s">
        <v>22</v>
      </c>
      <c r="I755" s="1" t="s">
        <v>16</v>
      </c>
      <c r="J755" s="1">
        <f t="shared" si="44"/>
        <v>13</v>
      </c>
      <c r="K755" s="1">
        <f>VLOOKUP($A755,Parametre!$A$5:$G$29,MATCH($G755,Parametre!$B$4:$G$4,0)+1,FALSE)</f>
        <v>30</v>
      </c>
      <c r="L755" s="3">
        <f t="shared" si="45"/>
        <v>-17</v>
      </c>
      <c r="M755" s="4">
        <f>VLOOKUP($A755,Parametre!$A$5:$H$29,8,FALSE)</f>
        <v>1.4399999999999997</v>
      </c>
      <c r="N755" s="4">
        <f t="shared" si="46"/>
        <v>786.2399999999999</v>
      </c>
      <c r="O755" s="4" t="s">
        <v>3098</v>
      </c>
      <c r="P755">
        <f>VLOOKUP($G755,Parametre!$K$4:$L$9,2,FALSE)</f>
        <v>230</v>
      </c>
      <c r="Q755" s="4">
        <f t="shared" si="47"/>
        <v>1383.0994800000001</v>
      </c>
    </row>
    <row r="756" spans="1:17" x14ac:dyDescent="0.25">
      <c r="A756" t="s">
        <v>947</v>
      </c>
      <c r="B756" t="s">
        <v>1136</v>
      </c>
      <c r="C756" t="s">
        <v>1219</v>
      </c>
      <c r="D756" t="s">
        <v>1220</v>
      </c>
      <c r="E756" s="1" t="s">
        <v>13</v>
      </c>
      <c r="F756" t="s">
        <v>3095</v>
      </c>
      <c r="G756" t="s">
        <v>3100</v>
      </c>
      <c r="H756" s="1" t="s">
        <v>12</v>
      </c>
      <c r="I756" s="1" t="s">
        <v>199</v>
      </c>
      <c r="J756" s="1">
        <f t="shared" si="44"/>
        <v>22</v>
      </c>
      <c r="K756" s="1">
        <f>VLOOKUP($A756,Parametre!$A$5:$G$29,MATCH($G756,Parametre!$B$4:$G$4,0)+1,FALSE)</f>
        <v>30</v>
      </c>
      <c r="L756" s="3">
        <f t="shared" si="45"/>
        <v>-8</v>
      </c>
      <c r="M756" s="4">
        <f>VLOOKUP($A756,Parametre!$A$5:$H$29,8,FALSE)</f>
        <v>1.4399999999999997</v>
      </c>
      <c r="N756" s="4">
        <f t="shared" si="46"/>
        <v>1330.5599999999997</v>
      </c>
      <c r="O756" s="4" t="s">
        <v>3098</v>
      </c>
      <c r="P756">
        <f>VLOOKUP($G756,Parametre!$K$4:$L$9,2,FALSE)</f>
        <v>230</v>
      </c>
      <c r="Q756" s="4">
        <f t="shared" si="47"/>
        <v>1383.0994800000001</v>
      </c>
    </row>
    <row r="757" spans="1:17" x14ac:dyDescent="0.25">
      <c r="A757" t="s">
        <v>947</v>
      </c>
      <c r="B757" t="s">
        <v>1136</v>
      </c>
      <c r="C757" t="s">
        <v>1221</v>
      </c>
      <c r="D757" t="s">
        <v>1222</v>
      </c>
      <c r="E757" s="1" t="s">
        <v>13</v>
      </c>
      <c r="F757" t="s">
        <v>3095</v>
      </c>
      <c r="G757" t="s">
        <v>3100</v>
      </c>
      <c r="H757" s="1" t="s">
        <v>46</v>
      </c>
      <c r="I757" s="1" t="s">
        <v>23</v>
      </c>
      <c r="J757" s="1">
        <f t="shared" si="44"/>
        <v>1</v>
      </c>
      <c r="K757" s="1">
        <f>VLOOKUP($A757,Parametre!$A$5:$G$29,MATCH($G757,Parametre!$B$4:$G$4,0)+1,FALSE)</f>
        <v>30</v>
      </c>
      <c r="L757" s="3">
        <f t="shared" si="45"/>
        <v>-29</v>
      </c>
      <c r="M757" s="4">
        <f>VLOOKUP($A757,Parametre!$A$5:$H$29,8,FALSE)</f>
        <v>1.4399999999999997</v>
      </c>
      <c r="N757" s="4">
        <f t="shared" si="46"/>
        <v>60.47999999999999</v>
      </c>
      <c r="O757" s="4" t="s">
        <v>3098</v>
      </c>
      <c r="P757">
        <f>VLOOKUP($G757,Parametre!$K$4:$L$9,2,FALSE)</f>
        <v>230</v>
      </c>
      <c r="Q757" s="4">
        <f t="shared" si="47"/>
        <v>1383.0994800000001</v>
      </c>
    </row>
    <row r="758" spans="1:17" x14ac:dyDescent="0.25">
      <c r="A758" t="s">
        <v>947</v>
      </c>
      <c r="B758" t="s">
        <v>1136</v>
      </c>
      <c r="C758" t="s">
        <v>1223</v>
      </c>
      <c r="D758" t="s">
        <v>1224</v>
      </c>
      <c r="E758" s="1" t="s">
        <v>13</v>
      </c>
      <c r="F758" t="s">
        <v>3095</v>
      </c>
      <c r="G758" t="s">
        <v>3100</v>
      </c>
      <c r="H758" s="1" t="s">
        <v>380</v>
      </c>
      <c r="I758" s="1" t="s">
        <v>317</v>
      </c>
      <c r="J758" s="1">
        <f t="shared" si="44"/>
        <v>38</v>
      </c>
      <c r="K758" s="1">
        <f>VLOOKUP($A758,Parametre!$A$5:$G$29,MATCH($G758,Parametre!$B$4:$G$4,0)+1,FALSE)</f>
        <v>30</v>
      </c>
      <c r="L758" s="3">
        <f t="shared" si="45"/>
        <v>8</v>
      </c>
      <c r="M758" s="4">
        <f>VLOOKUP($A758,Parametre!$A$5:$H$29,8,FALSE)</f>
        <v>1.4399999999999997</v>
      </c>
      <c r="N758" s="4">
        <f t="shared" si="46"/>
        <v>2298.2399999999998</v>
      </c>
      <c r="O758" s="4" t="s">
        <v>3098</v>
      </c>
      <c r="P758">
        <f>VLOOKUP($G758,Parametre!$K$4:$L$9,2,FALSE)</f>
        <v>230</v>
      </c>
      <c r="Q758" s="4">
        <f t="shared" si="47"/>
        <v>1383.0994800000001</v>
      </c>
    </row>
    <row r="759" spans="1:17" x14ac:dyDescent="0.25">
      <c r="A759" t="s">
        <v>947</v>
      </c>
      <c r="B759" t="s">
        <v>1136</v>
      </c>
      <c r="C759" t="s">
        <v>1225</v>
      </c>
      <c r="D759" t="s">
        <v>1226</v>
      </c>
      <c r="E759" s="1" t="s">
        <v>13</v>
      </c>
      <c r="F759" t="s">
        <v>3095</v>
      </c>
      <c r="G759" t="s">
        <v>3100</v>
      </c>
      <c r="H759" s="1" t="s">
        <v>380</v>
      </c>
      <c r="I759" s="1" t="s">
        <v>380</v>
      </c>
      <c r="J759" s="1">
        <f t="shared" si="44"/>
        <v>44</v>
      </c>
      <c r="K759" s="1">
        <f>VLOOKUP($A759,Parametre!$A$5:$G$29,MATCH($G759,Parametre!$B$4:$G$4,0)+1,FALSE)</f>
        <v>30</v>
      </c>
      <c r="L759" s="3">
        <f t="shared" si="45"/>
        <v>14</v>
      </c>
      <c r="M759" s="4">
        <f>VLOOKUP($A759,Parametre!$A$5:$H$29,8,FALSE)</f>
        <v>1.4399999999999997</v>
      </c>
      <c r="N759" s="4">
        <f t="shared" si="46"/>
        <v>2661.1199999999994</v>
      </c>
      <c r="O759" s="4" t="s">
        <v>3098</v>
      </c>
      <c r="P759">
        <f>VLOOKUP($G759,Parametre!$K$4:$L$9,2,FALSE)</f>
        <v>230</v>
      </c>
      <c r="Q759" s="4">
        <f t="shared" si="47"/>
        <v>1383.0994800000001</v>
      </c>
    </row>
    <row r="760" spans="1:17" x14ac:dyDescent="0.25">
      <c r="A760" t="s">
        <v>947</v>
      </c>
      <c r="B760" t="s">
        <v>1136</v>
      </c>
      <c r="C760" t="s">
        <v>1227</v>
      </c>
      <c r="D760" t="s">
        <v>1228</v>
      </c>
      <c r="E760" s="1" t="s">
        <v>11</v>
      </c>
      <c r="F760" t="s">
        <v>3095</v>
      </c>
      <c r="G760" t="s">
        <v>3100</v>
      </c>
      <c r="H760" s="1" t="s">
        <v>32</v>
      </c>
      <c r="I760" s="1" t="s">
        <v>12</v>
      </c>
      <c r="J760" s="1">
        <f t="shared" si="44"/>
        <v>17</v>
      </c>
      <c r="K760" s="1">
        <f>VLOOKUP($A760,Parametre!$A$5:$G$29,MATCH($G760,Parametre!$B$4:$G$4,0)+1,FALSE)</f>
        <v>30</v>
      </c>
      <c r="L760" s="3">
        <f t="shared" si="45"/>
        <v>-13</v>
      </c>
      <c r="M760" s="4">
        <f>VLOOKUP($A760,Parametre!$A$5:$H$29,8,FALSE)</f>
        <v>1.4399999999999997</v>
      </c>
      <c r="N760" s="4">
        <f t="shared" si="46"/>
        <v>685.43999999999983</v>
      </c>
      <c r="O760" s="4" t="s">
        <v>3098</v>
      </c>
      <c r="P760">
        <f>VLOOKUP($G760,Parametre!$K$4:$L$9,2,FALSE)</f>
        <v>230</v>
      </c>
      <c r="Q760" s="4">
        <f t="shared" si="47"/>
        <v>922.06632000000002</v>
      </c>
    </row>
    <row r="761" spans="1:17" x14ac:dyDescent="0.25">
      <c r="A761" t="s">
        <v>947</v>
      </c>
      <c r="B761" t="s">
        <v>1136</v>
      </c>
      <c r="C761" t="s">
        <v>1229</v>
      </c>
      <c r="D761" t="s">
        <v>1230</v>
      </c>
      <c r="E761" s="1" t="s">
        <v>13</v>
      </c>
      <c r="F761" t="s">
        <v>3095</v>
      </c>
      <c r="G761" t="s">
        <v>3100</v>
      </c>
      <c r="H761" s="1" t="s">
        <v>46</v>
      </c>
      <c r="I761" s="1" t="s">
        <v>23</v>
      </c>
      <c r="J761" s="1">
        <f t="shared" si="44"/>
        <v>1</v>
      </c>
      <c r="K761" s="1">
        <f>VLOOKUP($A761,Parametre!$A$5:$G$29,MATCH($G761,Parametre!$B$4:$G$4,0)+1,FALSE)</f>
        <v>30</v>
      </c>
      <c r="L761" s="3">
        <f t="shared" si="45"/>
        <v>-29</v>
      </c>
      <c r="M761" s="4">
        <f>VLOOKUP($A761,Parametre!$A$5:$H$29,8,FALSE)</f>
        <v>1.4399999999999997</v>
      </c>
      <c r="N761" s="4">
        <f t="shared" si="46"/>
        <v>60.47999999999999</v>
      </c>
      <c r="O761" s="4" t="s">
        <v>3098</v>
      </c>
      <c r="P761">
        <f>VLOOKUP($G761,Parametre!$K$4:$L$9,2,FALSE)</f>
        <v>230</v>
      </c>
      <c r="Q761" s="4">
        <f t="shared" si="47"/>
        <v>1383.0994800000001</v>
      </c>
    </row>
    <row r="762" spans="1:17" x14ac:dyDescent="0.25">
      <c r="A762" t="s">
        <v>947</v>
      </c>
      <c r="B762" t="s">
        <v>1136</v>
      </c>
      <c r="C762" t="s">
        <v>1231</v>
      </c>
      <c r="D762" t="s">
        <v>1232</v>
      </c>
      <c r="E762" s="1" t="s">
        <v>13</v>
      </c>
      <c r="F762" t="s">
        <v>3095</v>
      </c>
      <c r="G762" t="s">
        <v>3100</v>
      </c>
      <c r="H762" s="1" t="s">
        <v>8</v>
      </c>
      <c r="I762" s="1" t="s">
        <v>11</v>
      </c>
      <c r="J762" s="1">
        <f t="shared" si="44"/>
        <v>7</v>
      </c>
      <c r="K762" s="1">
        <f>VLOOKUP($A762,Parametre!$A$5:$G$29,MATCH($G762,Parametre!$B$4:$G$4,0)+1,FALSE)</f>
        <v>30</v>
      </c>
      <c r="L762" s="3">
        <f t="shared" si="45"/>
        <v>-23</v>
      </c>
      <c r="M762" s="4">
        <f>VLOOKUP($A762,Parametre!$A$5:$H$29,8,FALSE)</f>
        <v>1.4399999999999997</v>
      </c>
      <c r="N762" s="4">
        <f t="shared" si="46"/>
        <v>423.3599999999999</v>
      </c>
      <c r="O762" s="4" t="s">
        <v>3098</v>
      </c>
      <c r="P762">
        <f>VLOOKUP($G762,Parametre!$K$4:$L$9,2,FALSE)</f>
        <v>230</v>
      </c>
      <c r="Q762" s="4">
        <f t="shared" si="47"/>
        <v>1383.0994800000001</v>
      </c>
    </row>
    <row r="763" spans="1:17" x14ac:dyDescent="0.25">
      <c r="A763" t="s">
        <v>947</v>
      </c>
      <c r="B763" t="s">
        <v>1136</v>
      </c>
      <c r="C763" t="s">
        <v>1233</v>
      </c>
      <c r="D763" t="s">
        <v>1234</v>
      </c>
      <c r="E763" s="1" t="s">
        <v>13</v>
      </c>
      <c r="F763" t="s">
        <v>3095</v>
      </c>
      <c r="G763" t="s">
        <v>3100</v>
      </c>
      <c r="H763" s="1" t="s">
        <v>46</v>
      </c>
      <c r="I763" s="1" t="s">
        <v>6</v>
      </c>
      <c r="J763" s="1">
        <f t="shared" si="44"/>
        <v>5</v>
      </c>
      <c r="K763" s="1">
        <f>VLOOKUP($A763,Parametre!$A$5:$G$29,MATCH($G763,Parametre!$B$4:$G$4,0)+1,FALSE)</f>
        <v>30</v>
      </c>
      <c r="L763" s="3">
        <f t="shared" si="45"/>
        <v>-25</v>
      </c>
      <c r="M763" s="4">
        <f>VLOOKUP($A763,Parametre!$A$5:$H$29,8,FALSE)</f>
        <v>1.4399999999999997</v>
      </c>
      <c r="N763" s="4">
        <f t="shared" si="46"/>
        <v>302.39999999999992</v>
      </c>
      <c r="O763" s="4" t="s">
        <v>3098</v>
      </c>
      <c r="P763">
        <f>VLOOKUP($G763,Parametre!$K$4:$L$9,2,FALSE)</f>
        <v>230</v>
      </c>
      <c r="Q763" s="4">
        <f t="shared" si="47"/>
        <v>1383.0994800000001</v>
      </c>
    </row>
    <row r="764" spans="1:17" x14ac:dyDescent="0.25">
      <c r="A764" t="s">
        <v>947</v>
      </c>
      <c r="B764" t="s">
        <v>1136</v>
      </c>
      <c r="C764" t="s">
        <v>1235</v>
      </c>
      <c r="D764" t="s">
        <v>87</v>
      </c>
      <c r="E764" s="1" t="s">
        <v>13</v>
      </c>
      <c r="F764" t="s">
        <v>3095</v>
      </c>
      <c r="G764" t="s">
        <v>3100</v>
      </c>
      <c r="H764" s="1" t="s">
        <v>32</v>
      </c>
      <c r="I764" s="1" t="s">
        <v>22</v>
      </c>
      <c r="J764" s="1">
        <f t="shared" si="44"/>
        <v>14</v>
      </c>
      <c r="K764" s="1">
        <f>VLOOKUP($A764,Parametre!$A$5:$G$29,MATCH($G764,Parametre!$B$4:$G$4,0)+1,FALSE)</f>
        <v>30</v>
      </c>
      <c r="L764" s="3">
        <f t="shared" si="45"/>
        <v>-16</v>
      </c>
      <c r="M764" s="4">
        <f>VLOOKUP($A764,Parametre!$A$5:$H$29,8,FALSE)</f>
        <v>1.4399999999999997</v>
      </c>
      <c r="N764" s="4">
        <f t="shared" si="46"/>
        <v>846.7199999999998</v>
      </c>
      <c r="O764" s="4" t="s">
        <v>3098</v>
      </c>
      <c r="P764">
        <f>VLOOKUP($G764,Parametre!$K$4:$L$9,2,FALSE)</f>
        <v>230</v>
      </c>
      <c r="Q764" s="4">
        <f t="shared" si="47"/>
        <v>1383.0994800000001</v>
      </c>
    </row>
    <row r="765" spans="1:17" x14ac:dyDescent="0.25">
      <c r="A765" t="s">
        <v>947</v>
      </c>
      <c r="B765" t="s">
        <v>1136</v>
      </c>
      <c r="C765" t="s">
        <v>1236</v>
      </c>
      <c r="D765" t="s">
        <v>1237</v>
      </c>
      <c r="E765" s="1" t="s">
        <v>13</v>
      </c>
      <c r="F765" t="s">
        <v>3095</v>
      </c>
      <c r="G765" t="s">
        <v>3100</v>
      </c>
      <c r="H765" s="1" t="s">
        <v>719</v>
      </c>
      <c r="I765" s="1" t="s">
        <v>392</v>
      </c>
      <c r="J765" s="1">
        <f t="shared" si="44"/>
        <v>54</v>
      </c>
      <c r="K765" s="1">
        <f>VLOOKUP($A765,Parametre!$A$5:$G$29,MATCH($G765,Parametre!$B$4:$G$4,0)+1,FALSE)</f>
        <v>30</v>
      </c>
      <c r="L765" s="3">
        <f t="shared" si="45"/>
        <v>24</v>
      </c>
      <c r="M765" s="4">
        <f>VLOOKUP($A765,Parametre!$A$5:$H$29,8,FALSE)</f>
        <v>1.4399999999999997</v>
      </c>
      <c r="N765" s="4">
        <f t="shared" si="46"/>
        <v>3265.9199999999992</v>
      </c>
      <c r="O765" s="4" t="s">
        <v>3098</v>
      </c>
      <c r="P765">
        <f>VLOOKUP($G765,Parametre!$K$4:$L$9,2,FALSE)</f>
        <v>230</v>
      </c>
      <c r="Q765" s="4">
        <f t="shared" si="47"/>
        <v>1383.0994800000001</v>
      </c>
    </row>
    <row r="766" spans="1:17" x14ac:dyDescent="0.25">
      <c r="A766" t="s">
        <v>947</v>
      </c>
      <c r="B766" t="s">
        <v>1136</v>
      </c>
      <c r="C766" t="s">
        <v>1238</v>
      </c>
      <c r="D766" t="s">
        <v>1239</v>
      </c>
      <c r="E766" s="1" t="s">
        <v>13</v>
      </c>
      <c r="F766" t="s">
        <v>3095</v>
      </c>
      <c r="G766" t="s">
        <v>3100</v>
      </c>
      <c r="H766" s="1" t="s">
        <v>392</v>
      </c>
      <c r="I766" s="1" t="s">
        <v>383</v>
      </c>
      <c r="J766" s="1">
        <f t="shared" si="44"/>
        <v>33</v>
      </c>
      <c r="K766" s="1">
        <f>VLOOKUP($A766,Parametre!$A$5:$G$29,MATCH($G766,Parametre!$B$4:$G$4,0)+1,FALSE)</f>
        <v>30</v>
      </c>
      <c r="L766" s="3">
        <f t="shared" si="45"/>
        <v>3</v>
      </c>
      <c r="M766" s="4">
        <f>VLOOKUP($A766,Parametre!$A$5:$H$29,8,FALSE)</f>
        <v>1.4399999999999997</v>
      </c>
      <c r="N766" s="4">
        <f t="shared" si="46"/>
        <v>1995.8399999999997</v>
      </c>
      <c r="O766" s="4" t="s">
        <v>3098</v>
      </c>
      <c r="P766">
        <f>VLOOKUP($G766,Parametre!$K$4:$L$9,2,FALSE)</f>
        <v>230</v>
      </c>
      <c r="Q766" s="4">
        <f t="shared" si="47"/>
        <v>1383.0994800000001</v>
      </c>
    </row>
    <row r="767" spans="1:17" x14ac:dyDescent="0.25">
      <c r="A767" t="s">
        <v>947</v>
      </c>
      <c r="B767" t="s">
        <v>1240</v>
      </c>
      <c r="C767" t="s">
        <v>1241</v>
      </c>
      <c r="D767" t="s">
        <v>1242</v>
      </c>
      <c r="E767" s="1" t="s">
        <v>11</v>
      </c>
      <c r="F767" t="s">
        <v>3095</v>
      </c>
      <c r="G767" t="s">
        <v>3100</v>
      </c>
      <c r="H767" s="1" t="s">
        <v>7</v>
      </c>
      <c r="I767" s="1" t="s">
        <v>423</v>
      </c>
      <c r="J767" s="1">
        <f t="shared" si="44"/>
        <v>33</v>
      </c>
      <c r="K767" s="1">
        <f>VLOOKUP($A767,Parametre!$A$5:$G$29,MATCH($G767,Parametre!$B$4:$G$4,0)+1,FALSE)</f>
        <v>30</v>
      </c>
      <c r="L767" s="3">
        <f t="shared" si="45"/>
        <v>3</v>
      </c>
      <c r="M767" s="4">
        <f>VLOOKUP($A767,Parametre!$A$5:$H$29,8,FALSE)</f>
        <v>1.4399999999999997</v>
      </c>
      <c r="N767" s="4">
        <f t="shared" si="46"/>
        <v>1330.5599999999997</v>
      </c>
      <c r="O767" s="4" t="s">
        <v>3098</v>
      </c>
      <c r="P767">
        <f>VLOOKUP($G767,Parametre!$K$4:$L$9,2,FALSE)</f>
        <v>230</v>
      </c>
      <c r="Q767" s="4">
        <f t="shared" si="47"/>
        <v>922.06632000000002</v>
      </c>
    </row>
    <row r="768" spans="1:17" x14ac:dyDescent="0.25">
      <c r="A768" t="s">
        <v>947</v>
      </c>
      <c r="B768" t="s">
        <v>1240</v>
      </c>
      <c r="C768" t="s">
        <v>1243</v>
      </c>
      <c r="D768" t="s">
        <v>1244</v>
      </c>
      <c r="E768" s="1" t="s">
        <v>13</v>
      </c>
      <c r="F768" t="s">
        <v>3095</v>
      </c>
      <c r="G768" t="s">
        <v>3100</v>
      </c>
      <c r="H768" s="1" t="s">
        <v>22</v>
      </c>
      <c r="I768" s="1" t="s">
        <v>123</v>
      </c>
      <c r="J768" s="1">
        <f t="shared" si="44"/>
        <v>16</v>
      </c>
      <c r="K768" s="1">
        <f>VLOOKUP($A768,Parametre!$A$5:$G$29,MATCH($G768,Parametre!$B$4:$G$4,0)+1,FALSE)</f>
        <v>30</v>
      </c>
      <c r="L768" s="3">
        <f t="shared" si="45"/>
        <v>-14</v>
      </c>
      <c r="M768" s="4">
        <f>VLOOKUP($A768,Parametre!$A$5:$H$29,8,FALSE)</f>
        <v>1.4399999999999997</v>
      </c>
      <c r="N768" s="4">
        <f t="shared" si="46"/>
        <v>967.67999999999984</v>
      </c>
      <c r="O768" s="4" t="s">
        <v>3098</v>
      </c>
      <c r="P768">
        <f>VLOOKUP($G768,Parametre!$K$4:$L$9,2,FALSE)</f>
        <v>230</v>
      </c>
      <c r="Q768" s="4">
        <f t="shared" si="47"/>
        <v>1383.0994800000001</v>
      </c>
    </row>
    <row r="769" spans="1:17" x14ac:dyDescent="0.25">
      <c r="A769" t="s">
        <v>947</v>
      </c>
      <c r="B769" t="s">
        <v>1240</v>
      </c>
      <c r="C769" t="s">
        <v>1245</v>
      </c>
      <c r="D769" t="s">
        <v>1246</v>
      </c>
      <c r="E769" s="1" t="s">
        <v>13</v>
      </c>
      <c r="F769" t="s">
        <v>3095</v>
      </c>
      <c r="G769" t="s">
        <v>3100</v>
      </c>
      <c r="H769" s="1" t="s">
        <v>22</v>
      </c>
      <c r="I769" s="1" t="s">
        <v>19</v>
      </c>
      <c r="J769" s="1">
        <f t="shared" si="44"/>
        <v>17</v>
      </c>
      <c r="K769" s="1">
        <f>VLOOKUP($A769,Parametre!$A$5:$G$29,MATCH($G769,Parametre!$B$4:$G$4,0)+1,FALSE)</f>
        <v>30</v>
      </c>
      <c r="L769" s="3">
        <f t="shared" si="45"/>
        <v>-13</v>
      </c>
      <c r="M769" s="4">
        <f>VLOOKUP($A769,Parametre!$A$5:$H$29,8,FALSE)</f>
        <v>1.4399999999999997</v>
      </c>
      <c r="N769" s="4">
        <f t="shared" si="46"/>
        <v>1028.1599999999999</v>
      </c>
      <c r="O769" s="4" t="s">
        <v>3098</v>
      </c>
      <c r="P769">
        <f>VLOOKUP($G769,Parametre!$K$4:$L$9,2,FALSE)</f>
        <v>230</v>
      </c>
      <c r="Q769" s="4">
        <f t="shared" si="47"/>
        <v>1383.0994800000001</v>
      </c>
    </row>
    <row r="770" spans="1:17" x14ac:dyDescent="0.25">
      <c r="A770" t="s">
        <v>947</v>
      </c>
      <c r="B770" t="s">
        <v>1240</v>
      </c>
      <c r="C770" t="s">
        <v>1247</v>
      </c>
      <c r="D770" t="s">
        <v>1248</v>
      </c>
      <c r="E770" s="1" t="s">
        <v>13</v>
      </c>
      <c r="F770" t="s">
        <v>3095</v>
      </c>
      <c r="G770" t="s">
        <v>3100</v>
      </c>
      <c r="H770" s="1" t="s">
        <v>46</v>
      </c>
      <c r="I770" s="1" t="s">
        <v>46</v>
      </c>
      <c r="J770" s="1">
        <f t="shared" si="44"/>
        <v>2</v>
      </c>
      <c r="K770" s="1">
        <f>VLOOKUP($A770,Parametre!$A$5:$G$29,MATCH($G770,Parametre!$B$4:$G$4,0)+1,FALSE)</f>
        <v>30</v>
      </c>
      <c r="L770" s="3">
        <f t="shared" si="45"/>
        <v>-28</v>
      </c>
      <c r="M770" s="4">
        <f>VLOOKUP($A770,Parametre!$A$5:$H$29,8,FALSE)</f>
        <v>1.4399999999999997</v>
      </c>
      <c r="N770" s="4">
        <f t="shared" si="46"/>
        <v>120.95999999999998</v>
      </c>
      <c r="O770" s="4" t="s">
        <v>3098</v>
      </c>
      <c r="P770">
        <f>VLOOKUP($G770,Parametre!$K$4:$L$9,2,FALSE)</f>
        <v>230</v>
      </c>
      <c r="Q770" s="4">
        <f t="shared" si="47"/>
        <v>1383.0994800000001</v>
      </c>
    </row>
    <row r="771" spans="1:17" x14ac:dyDescent="0.25">
      <c r="A771" t="s">
        <v>947</v>
      </c>
      <c r="B771" t="s">
        <v>1240</v>
      </c>
      <c r="C771" t="s">
        <v>1007</v>
      </c>
      <c r="D771" t="s">
        <v>1008</v>
      </c>
      <c r="E771" s="1" t="s">
        <v>13</v>
      </c>
      <c r="F771" t="s">
        <v>3095</v>
      </c>
      <c r="G771" t="s">
        <v>3100</v>
      </c>
      <c r="H771" s="1" t="s">
        <v>46</v>
      </c>
      <c r="I771" s="1" t="s">
        <v>11</v>
      </c>
      <c r="J771" s="1">
        <f t="shared" si="44"/>
        <v>3</v>
      </c>
      <c r="K771" s="1">
        <f>VLOOKUP($A771,Parametre!$A$5:$G$29,MATCH($G771,Parametre!$B$4:$G$4,0)+1,FALSE)</f>
        <v>30</v>
      </c>
      <c r="L771" s="3">
        <f t="shared" si="45"/>
        <v>-27</v>
      </c>
      <c r="M771" s="4">
        <f>VLOOKUP($A771,Parametre!$A$5:$H$29,8,FALSE)</f>
        <v>1.4399999999999997</v>
      </c>
      <c r="N771" s="4">
        <f t="shared" si="46"/>
        <v>181.43999999999997</v>
      </c>
      <c r="O771" s="4" t="s">
        <v>3098</v>
      </c>
      <c r="P771">
        <f>VLOOKUP($G771,Parametre!$K$4:$L$9,2,FALSE)</f>
        <v>230</v>
      </c>
      <c r="Q771" s="4">
        <f t="shared" si="47"/>
        <v>1383.0994800000001</v>
      </c>
    </row>
    <row r="772" spans="1:17" x14ac:dyDescent="0.25">
      <c r="A772" t="s">
        <v>947</v>
      </c>
      <c r="B772" t="s">
        <v>1240</v>
      </c>
      <c r="C772" t="s">
        <v>1249</v>
      </c>
      <c r="D772" t="s">
        <v>1250</v>
      </c>
      <c r="E772" s="1" t="s">
        <v>13</v>
      </c>
      <c r="F772" t="s">
        <v>3095</v>
      </c>
      <c r="G772" t="s">
        <v>3100</v>
      </c>
      <c r="H772" s="1" t="s">
        <v>46</v>
      </c>
      <c r="I772" s="1" t="s">
        <v>13</v>
      </c>
      <c r="J772" s="1">
        <f t="shared" si="44"/>
        <v>4</v>
      </c>
      <c r="K772" s="1">
        <f>VLOOKUP($A772,Parametre!$A$5:$G$29,MATCH($G772,Parametre!$B$4:$G$4,0)+1,FALSE)</f>
        <v>30</v>
      </c>
      <c r="L772" s="3">
        <f t="shared" si="45"/>
        <v>-26</v>
      </c>
      <c r="M772" s="4">
        <f>VLOOKUP($A772,Parametre!$A$5:$H$29,8,FALSE)</f>
        <v>1.4399999999999997</v>
      </c>
      <c r="N772" s="4">
        <f t="shared" si="46"/>
        <v>241.91999999999996</v>
      </c>
      <c r="O772" s="4" t="s">
        <v>3098</v>
      </c>
      <c r="P772">
        <f>VLOOKUP($G772,Parametre!$K$4:$L$9,2,FALSE)</f>
        <v>230</v>
      </c>
      <c r="Q772" s="4">
        <f t="shared" si="47"/>
        <v>1383.0994800000001</v>
      </c>
    </row>
    <row r="773" spans="1:17" x14ac:dyDescent="0.25">
      <c r="A773" t="s">
        <v>947</v>
      </c>
      <c r="B773" t="s">
        <v>1240</v>
      </c>
      <c r="C773" t="s">
        <v>1251</v>
      </c>
      <c r="D773" t="s">
        <v>1252</v>
      </c>
      <c r="E773" s="1" t="s">
        <v>13</v>
      </c>
      <c r="F773" t="s">
        <v>3095</v>
      </c>
      <c r="G773" t="s">
        <v>3100</v>
      </c>
      <c r="H773" s="1" t="s">
        <v>32</v>
      </c>
      <c r="I773" s="1" t="s">
        <v>22</v>
      </c>
      <c r="J773" s="1">
        <f t="shared" si="44"/>
        <v>14</v>
      </c>
      <c r="K773" s="1">
        <f>VLOOKUP($A773,Parametre!$A$5:$G$29,MATCH($G773,Parametre!$B$4:$G$4,0)+1,FALSE)</f>
        <v>30</v>
      </c>
      <c r="L773" s="3">
        <f t="shared" si="45"/>
        <v>-16</v>
      </c>
      <c r="M773" s="4">
        <f>VLOOKUP($A773,Parametre!$A$5:$H$29,8,FALSE)</f>
        <v>1.4399999999999997</v>
      </c>
      <c r="N773" s="4">
        <f t="shared" si="46"/>
        <v>846.7199999999998</v>
      </c>
      <c r="O773" s="4" t="s">
        <v>3098</v>
      </c>
      <c r="P773">
        <f>VLOOKUP($G773,Parametre!$K$4:$L$9,2,FALSE)</f>
        <v>230</v>
      </c>
      <c r="Q773" s="4">
        <f t="shared" si="47"/>
        <v>1383.0994800000001</v>
      </c>
    </row>
    <row r="774" spans="1:17" x14ac:dyDescent="0.25">
      <c r="A774" t="s">
        <v>947</v>
      </c>
      <c r="B774" t="s">
        <v>1240</v>
      </c>
      <c r="C774" t="s">
        <v>1253</v>
      </c>
      <c r="D774" t="s">
        <v>1254</v>
      </c>
      <c r="E774" s="1" t="s">
        <v>13</v>
      </c>
      <c r="F774" t="s">
        <v>3095</v>
      </c>
      <c r="G774" t="s">
        <v>3100</v>
      </c>
      <c r="H774" s="1" t="s">
        <v>12</v>
      </c>
      <c r="I774" s="1" t="s">
        <v>7</v>
      </c>
      <c r="J774" s="1">
        <f t="shared" ref="J774:J837" si="48">H774+I774</f>
        <v>23</v>
      </c>
      <c r="K774" s="1">
        <f>VLOOKUP($A774,Parametre!$A$5:$G$29,MATCH($G774,Parametre!$B$4:$G$4,0)+1,FALSE)</f>
        <v>30</v>
      </c>
      <c r="L774" s="3">
        <f t="shared" ref="L774:L837" si="49">J774-K774</f>
        <v>-7</v>
      </c>
      <c r="M774" s="4">
        <f>VLOOKUP($A774,Parametre!$A$5:$H$29,8,FALSE)</f>
        <v>1.4399999999999997</v>
      </c>
      <c r="N774" s="4">
        <f t="shared" ref="N774:N837" si="50">IF(O774="Evet",E774*14*J774*M774,0)</f>
        <v>1391.0399999999997</v>
      </c>
      <c r="O774" s="4" t="s">
        <v>3098</v>
      </c>
      <c r="P774">
        <f>VLOOKUP($G774,Parametre!$K$4:$L$9,2,FALSE)</f>
        <v>230</v>
      </c>
      <c r="Q774" s="4">
        <f t="shared" ref="Q774:Q837" si="51">IF(O774="Evet",E774*14*P774*0.071589*2,0)</f>
        <v>1383.0994800000001</v>
      </c>
    </row>
    <row r="775" spans="1:17" x14ac:dyDescent="0.25">
      <c r="A775" t="s">
        <v>947</v>
      </c>
      <c r="B775" t="s">
        <v>1240</v>
      </c>
      <c r="C775" t="s">
        <v>1255</v>
      </c>
      <c r="D775" t="s">
        <v>1256</v>
      </c>
      <c r="E775" s="1" t="s">
        <v>13</v>
      </c>
      <c r="F775" t="s">
        <v>3095</v>
      </c>
      <c r="G775" t="s">
        <v>3100</v>
      </c>
      <c r="H775" s="1" t="s">
        <v>8</v>
      </c>
      <c r="I775" s="1" t="s">
        <v>22</v>
      </c>
      <c r="J775" s="1">
        <f t="shared" si="48"/>
        <v>11</v>
      </c>
      <c r="K775" s="1">
        <f>VLOOKUP($A775,Parametre!$A$5:$G$29,MATCH($G775,Parametre!$B$4:$G$4,0)+1,FALSE)</f>
        <v>30</v>
      </c>
      <c r="L775" s="3">
        <f t="shared" si="49"/>
        <v>-19</v>
      </c>
      <c r="M775" s="4">
        <f>VLOOKUP($A775,Parametre!$A$5:$H$29,8,FALSE)</f>
        <v>1.4399999999999997</v>
      </c>
      <c r="N775" s="4">
        <f t="shared" si="50"/>
        <v>665.27999999999986</v>
      </c>
      <c r="O775" s="4" t="s">
        <v>3098</v>
      </c>
      <c r="P775">
        <f>VLOOKUP($G775,Parametre!$K$4:$L$9,2,FALSE)</f>
        <v>230</v>
      </c>
      <c r="Q775" s="4">
        <f t="shared" si="51"/>
        <v>1383.0994800000001</v>
      </c>
    </row>
    <row r="776" spans="1:17" x14ac:dyDescent="0.25">
      <c r="A776" t="s">
        <v>947</v>
      </c>
      <c r="B776" t="s">
        <v>1240</v>
      </c>
      <c r="C776" t="s">
        <v>1166</v>
      </c>
      <c r="D776" t="s">
        <v>1167</v>
      </c>
      <c r="E776" s="1" t="s">
        <v>13</v>
      </c>
      <c r="F776" t="s">
        <v>3095</v>
      </c>
      <c r="G776" t="s">
        <v>3100</v>
      </c>
      <c r="H776" s="1" t="s">
        <v>13</v>
      </c>
      <c r="I776" s="1" t="s">
        <v>22</v>
      </c>
      <c r="J776" s="1">
        <f t="shared" si="48"/>
        <v>9</v>
      </c>
      <c r="K776" s="1">
        <f>VLOOKUP($A776,Parametre!$A$5:$G$29,MATCH($G776,Parametre!$B$4:$G$4,0)+1,FALSE)</f>
        <v>30</v>
      </c>
      <c r="L776" s="3">
        <f t="shared" si="49"/>
        <v>-21</v>
      </c>
      <c r="M776" s="4">
        <f>VLOOKUP($A776,Parametre!$A$5:$H$29,8,FALSE)</f>
        <v>1.4399999999999997</v>
      </c>
      <c r="N776" s="4">
        <f t="shared" si="50"/>
        <v>544.31999999999994</v>
      </c>
      <c r="O776" s="4" t="s">
        <v>3098</v>
      </c>
      <c r="P776">
        <f>VLOOKUP($G776,Parametre!$K$4:$L$9,2,FALSE)</f>
        <v>230</v>
      </c>
      <c r="Q776" s="4">
        <f t="shared" si="51"/>
        <v>1383.0994800000001</v>
      </c>
    </row>
    <row r="777" spans="1:17" x14ac:dyDescent="0.25">
      <c r="A777" t="s">
        <v>947</v>
      </c>
      <c r="B777" t="s">
        <v>1240</v>
      </c>
      <c r="C777" t="s">
        <v>1257</v>
      </c>
      <c r="D777" t="s">
        <v>1258</v>
      </c>
      <c r="E777" s="1" t="s">
        <v>13</v>
      </c>
      <c r="F777" t="s">
        <v>3095</v>
      </c>
      <c r="G777" t="s">
        <v>3100</v>
      </c>
      <c r="H777" s="1" t="s">
        <v>32</v>
      </c>
      <c r="I777" s="1" t="s">
        <v>32</v>
      </c>
      <c r="J777" s="1">
        <f t="shared" si="48"/>
        <v>16</v>
      </c>
      <c r="K777" s="1">
        <f>VLOOKUP($A777,Parametre!$A$5:$G$29,MATCH($G777,Parametre!$B$4:$G$4,0)+1,FALSE)</f>
        <v>30</v>
      </c>
      <c r="L777" s="3">
        <f t="shared" si="49"/>
        <v>-14</v>
      </c>
      <c r="M777" s="4">
        <f>VLOOKUP($A777,Parametre!$A$5:$H$29,8,FALSE)</f>
        <v>1.4399999999999997</v>
      </c>
      <c r="N777" s="4">
        <f t="shared" si="50"/>
        <v>967.67999999999984</v>
      </c>
      <c r="O777" s="4" t="s">
        <v>3098</v>
      </c>
      <c r="P777">
        <f>VLOOKUP($G777,Parametre!$K$4:$L$9,2,FALSE)</f>
        <v>230</v>
      </c>
      <c r="Q777" s="4">
        <f t="shared" si="51"/>
        <v>1383.0994800000001</v>
      </c>
    </row>
    <row r="778" spans="1:17" x14ac:dyDescent="0.25">
      <c r="A778" t="s">
        <v>947</v>
      </c>
      <c r="B778" t="s">
        <v>1240</v>
      </c>
      <c r="C778" t="s">
        <v>1259</v>
      </c>
      <c r="D778" t="s">
        <v>1260</v>
      </c>
      <c r="E778" s="1" t="s">
        <v>11</v>
      </c>
      <c r="F778" t="s">
        <v>3095</v>
      </c>
      <c r="G778" t="s">
        <v>3100</v>
      </c>
      <c r="H778" s="1" t="s">
        <v>8</v>
      </c>
      <c r="I778" s="1" t="s">
        <v>32</v>
      </c>
      <c r="J778" s="1">
        <f t="shared" si="48"/>
        <v>13</v>
      </c>
      <c r="K778" s="1">
        <f>VLOOKUP($A778,Parametre!$A$5:$G$29,MATCH($G778,Parametre!$B$4:$G$4,0)+1,FALSE)</f>
        <v>30</v>
      </c>
      <c r="L778" s="3">
        <f t="shared" si="49"/>
        <v>-17</v>
      </c>
      <c r="M778" s="4">
        <f>VLOOKUP($A778,Parametre!$A$5:$H$29,8,FALSE)</f>
        <v>1.4399999999999997</v>
      </c>
      <c r="N778" s="4">
        <f t="shared" si="50"/>
        <v>524.15999999999985</v>
      </c>
      <c r="O778" s="4" t="s">
        <v>3098</v>
      </c>
      <c r="P778">
        <f>VLOOKUP($G778,Parametre!$K$4:$L$9,2,FALSE)</f>
        <v>230</v>
      </c>
      <c r="Q778" s="4">
        <f t="shared" si="51"/>
        <v>922.06632000000002</v>
      </c>
    </row>
    <row r="779" spans="1:17" x14ac:dyDescent="0.25">
      <c r="A779" t="s">
        <v>947</v>
      </c>
      <c r="B779" t="s">
        <v>1240</v>
      </c>
      <c r="C779" t="s">
        <v>1261</v>
      </c>
      <c r="D779" t="s">
        <v>1262</v>
      </c>
      <c r="E779" s="1" t="s">
        <v>13</v>
      </c>
      <c r="F779" t="s">
        <v>3095</v>
      </c>
      <c r="G779" t="s">
        <v>3100</v>
      </c>
      <c r="H779" s="1" t="s">
        <v>199</v>
      </c>
      <c r="I779" s="1" t="s">
        <v>123</v>
      </c>
      <c r="J779" s="1">
        <f t="shared" si="48"/>
        <v>23</v>
      </c>
      <c r="K779" s="1">
        <f>VLOOKUP($A779,Parametre!$A$5:$G$29,MATCH($G779,Parametre!$B$4:$G$4,0)+1,FALSE)</f>
        <v>30</v>
      </c>
      <c r="L779" s="3">
        <f t="shared" si="49"/>
        <v>-7</v>
      </c>
      <c r="M779" s="4">
        <f>VLOOKUP($A779,Parametre!$A$5:$H$29,8,FALSE)</f>
        <v>1.4399999999999997</v>
      </c>
      <c r="N779" s="4">
        <f t="shared" si="50"/>
        <v>1391.0399999999997</v>
      </c>
      <c r="O779" s="4" t="s">
        <v>3098</v>
      </c>
      <c r="P779">
        <f>VLOOKUP($G779,Parametre!$K$4:$L$9,2,FALSE)</f>
        <v>230</v>
      </c>
      <c r="Q779" s="4">
        <f t="shared" si="51"/>
        <v>1383.0994800000001</v>
      </c>
    </row>
    <row r="780" spans="1:17" x14ac:dyDescent="0.25">
      <c r="A780" t="s">
        <v>947</v>
      </c>
      <c r="B780" t="s">
        <v>1240</v>
      </c>
      <c r="C780" t="s">
        <v>1263</v>
      </c>
      <c r="D780" t="s">
        <v>1264</v>
      </c>
      <c r="E780" s="1" t="s">
        <v>13</v>
      </c>
      <c r="F780" t="s">
        <v>3095</v>
      </c>
      <c r="G780" t="s">
        <v>3100</v>
      </c>
      <c r="H780" s="1" t="s">
        <v>23</v>
      </c>
      <c r="I780" s="1" t="s">
        <v>11</v>
      </c>
      <c r="J780" s="1">
        <f t="shared" si="48"/>
        <v>2</v>
      </c>
      <c r="K780" s="1">
        <f>VLOOKUP($A780,Parametre!$A$5:$G$29,MATCH($G780,Parametre!$B$4:$G$4,0)+1,FALSE)</f>
        <v>30</v>
      </c>
      <c r="L780" s="3">
        <f t="shared" si="49"/>
        <v>-28</v>
      </c>
      <c r="M780" s="4">
        <f>VLOOKUP($A780,Parametre!$A$5:$H$29,8,FALSE)</f>
        <v>1.4399999999999997</v>
      </c>
      <c r="N780" s="4">
        <f t="shared" si="50"/>
        <v>120.95999999999998</v>
      </c>
      <c r="O780" s="4" t="s">
        <v>3098</v>
      </c>
      <c r="P780">
        <f>VLOOKUP($G780,Parametre!$K$4:$L$9,2,FALSE)</f>
        <v>230</v>
      </c>
      <c r="Q780" s="4">
        <f t="shared" si="51"/>
        <v>1383.0994800000001</v>
      </c>
    </row>
    <row r="781" spans="1:17" x14ac:dyDescent="0.25">
      <c r="A781" t="s">
        <v>947</v>
      </c>
      <c r="B781" t="s">
        <v>1240</v>
      </c>
      <c r="C781" t="s">
        <v>1265</v>
      </c>
      <c r="D781" t="s">
        <v>1266</v>
      </c>
      <c r="E781" s="1" t="s">
        <v>13</v>
      </c>
      <c r="F781" t="s">
        <v>3095</v>
      </c>
      <c r="G781" t="s">
        <v>3100</v>
      </c>
      <c r="H781" s="1" t="s">
        <v>32</v>
      </c>
      <c r="I781" s="1" t="s">
        <v>12</v>
      </c>
      <c r="J781" s="1">
        <f t="shared" si="48"/>
        <v>17</v>
      </c>
      <c r="K781" s="1">
        <f>VLOOKUP($A781,Parametre!$A$5:$G$29,MATCH($G781,Parametre!$B$4:$G$4,0)+1,FALSE)</f>
        <v>30</v>
      </c>
      <c r="L781" s="3">
        <f t="shared" si="49"/>
        <v>-13</v>
      </c>
      <c r="M781" s="4">
        <f>VLOOKUP($A781,Parametre!$A$5:$H$29,8,FALSE)</f>
        <v>1.4399999999999997</v>
      </c>
      <c r="N781" s="4">
        <f t="shared" si="50"/>
        <v>1028.1599999999999</v>
      </c>
      <c r="O781" s="4" t="s">
        <v>3098</v>
      </c>
      <c r="P781">
        <f>VLOOKUP($G781,Parametre!$K$4:$L$9,2,FALSE)</f>
        <v>230</v>
      </c>
      <c r="Q781" s="4">
        <f t="shared" si="51"/>
        <v>1383.0994800000001</v>
      </c>
    </row>
    <row r="782" spans="1:17" x14ac:dyDescent="0.25">
      <c r="A782" t="s">
        <v>947</v>
      </c>
      <c r="B782" t="s">
        <v>1240</v>
      </c>
      <c r="C782" t="s">
        <v>1267</v>
      </c>
      <c r="D782" t="s">
        <v>1268</v>
      </c>
      <c r="E782" s="1" t="s">
        <v>11</v>
      </c>
      <c r="F782" t="s">
        <v>3095</v>
      </c>
      <c r="G782" t="s">
        <v>3100</v>
      </c>
      <c r="H782" s="1" t="s">
        <v>46</v>
      </c>
      <c r="I782" s="1" t="s">
        <v>13</v>
      </c>
      <c r="J782" s="1">
        <f t="shared" si="48"/>
        <v>4</v>
      </c>
      <c r="K782" s="1">
        <f>VLOOKUP($A782,Parametre!$A$5:$G$29,MATCH($G782,Parametre!$B$4:$G$4,0)+1,FALSE)</f>
        <v>30</v>
      </c>
      <c r="L782" s="3">
        <f t="shared" si="49"/>
        <v>-26</v>
      </c>
      <c r="M782" s="4">
        <f>VLOOKUP($A782,Parametre!$A$5:$H$29,8,FALSE)</f>
        <v>1.4399999999999997</v>
      </c>
      <c r="N782" s="4">
        <f t="shared" si="50"/>
        <v>161.27999999999997</v>
      </c>
      <c r="O782" s="4" t="s">
        <v>3098</v>
      </c>
      <c r="P782">
        <f>VLOOKUP($G782,Parametre!$K$4:$L$9,2,FALSE)</f>
        <v>230</v>
      </c>
      <c r="Q782" s="4">
        <f t="shared" si="51"/>
        <v>922.06632000000002</v>
      </c>
    </row>
    <row r="783" spans="1:17" x14ac:dyDescent="0.25">
      <c r="A783" t="s">
        <v>947</v>
      </c>
      <c r="B783" t="s">
        <v>1240</v>
      </c>
      <c r="C783" t="s">
        <v>1101</v>
      </c>
      <c r="D783" t="s">
        <v>1102</v>
      </c>
      <c r="E783" s="1" t="s">
        <v>11</v>
      </c>
      <c r="F783" t="s">
        <v>3095</v>
      </c>
      <c r="G783" t="s">
        <v>3100</v>
      </c>
      <c r="H783" s="1" t="s">
        <v>16</v>
      </c>
      <c r="I783" s="1" t="s">
        <v>12</v>
      </c>
      <c r="J783" s="1">
        <f t="shared" si="48"/>
        <v>16</v>
      </c>
      <c r="K783" s="1">
        <f>VLOOKUP($A783,Parametre!$A$5:$G$29,MATCH($G783,Parametre!$B$4:$G$4,0)+1,FALSE)</f>
        <v>30</v>
      </c>
      <c r="L783" s="3">
        <f t="shared" si="49"/>
        <v>-14</v>
      </c>
      <c r="M783" s="4">
        <f>VLOOKUP($A783,Parametre!$A$5:$H$29,8,FALSE)</f>
        <v>1.4399999999999997</v>
      </c>
      <c r="N783" s="4">
        <f t="shared" si="50"/>
        <v>645.11999999999989</v>
      </c>
      <c r="O783" s="4" t="s">
        <v>3098</v>
      </c>
      <c r="P783">
        <f>VLOOKUP($G783,Parametre!$K$4:$L$9,2,FALSE)</f>
        <v>230</v>
      </c>
      <c r="Q783" s="4">
        <f t="shared" si="51"/>
        <v>922.06632000000002</v>
      </c>
    </row>
    <row r="784" spans="1:17" x14ac:dyDescent="0.25">
      <c r="A784" t="s">
        <v>947</v>
      </c>
      <c r="B784" t="s">
        <v>1240</v>
      </c>
      <c r="C784" t="s">
        <v>764</v>
      </c>
      <c r="D784" t="s">
        <v>765</v>
      </c>
      <c r="E784" s="1" t="s">
        <v>13</v>
      </c>
      <c r="F784" t="s">
        <v>3095</v>
      </c>
      <c r="G784" t="s">
        <v>3100</v>
      </c>
      <c r="H784" s="1" t="s">
        <v>383</v>
      </c>
      <c r="I784" s="1" t="s">
        <v>423</v>
      </c>
      <c r="J784" s="1">
        <f t="shared" si="48"/>
        <v>34</v>
      </c>
      <c r="K784" s="1">
        <f>VLOOKUP($A784,Parametre!$A$5:$G$29,MATCH($G784,Parametre!$B$4:$G$4,0)+1,FALSE)</f>
        <v>30</v>
      </c>
      <c r="L784" s="3">
        <f t="shared" si="49"/>
        <v>4</v>
      </c>
      <c r="M784" s="4">
        <f>VLOOKUP($A784,Parametre!$A$5:$H$29,8,FALSE)</f>
        <v>1.4399999999999997</v>
      </c>
      <c r="N784" s="4">
        <f t="shared" si="50"/>
        <v>2056.3199999999997</v>
      </c>
      <c r="O784" s="4" t="s">
        <v>3098</v>
      </c>
      <c r="P784">
        <f>VLOOKUP($G784,Parametre!$K$4:$L$9,2,FALSE)</f>
        <v>230</v>
      </c>
      <c r="Q784" s="4">
        <f t="shared" si="51"/>
        <v>1383.0994800000001</v>
      </c>
    </row>
    <row r="785" spans="1:17" x14ac:dyDescent="0.25">
      <c r="A785" t="s">
        <v>947</v>
      </c>
      <c r="B785" t="s">
        <v>1240</v>
      </c>
      <c r="C785" t="s">
        <v>1269</v>
      </c>
      <c r="D785" t="s">
        <v>1270</v>
      </c>
      <c r="E785" s="1" t="s">
        <v>13</v>
      </c>
      <c r="F785" t="s">
        <v>3095</v>
      </c>
      <c r="G785" t="s">
        <v>3100</v>
      </c>
      <c r="H785" s="1" t="s">
        <v>12</v>
      </c>
      <c r="I785" s="1" t="s">
        <v>37</v>
      </c>
      <c r="J785" s="1">
        <f t="shared" si="48"/>
        <v>21</v>
      </c>
      <c r="K785" s="1">
        <f>VLOOKUP($A785,Parametre!$A$5:$G$29,MATCH($G785,Parametre!$B$4:$G$4,0)+1,FALSE)</f>
        <v>30</v>
      </c>
      <c r="L785" s="3">
        <f t="shared" si="49"/>
        <v>-9</v>
      </c>
      <c r="M785" s="4">
        <f>VLOOKUP($A785,Parametre!$A$5:$H$29,8,FALSE)</f>
        <v>1.4399999999999997</v>
      </c>
      <c r="N785" s="4">
        <f t="shared" si="50"/>
        <v>1270.0799999999997</v>
      </c>
      <c r="O785" s="4" t="s">
        <v>3098</v>
      </c>
      <c r="P785">
        <f>VLOOKUP($G785,Parametre!$K$4:$L$9,2,FALSE)</f>
        <v>230</v>
      </c>
      <c r="Q785" s="4">
        <f t="shared" si="51"/>
        <v>1383.0994800000001</v>
      </c>
    </row>
    <row r="786" spans="1:17" x14ac:dyDescent="0.25">
      <c r="A786" t="s">
        <v>947</v>
      </c>
      <c r="B786" t="s">
        <v>1240</v>
      </c>
      <c r="C786" t="s">
        <v>1271</v>
      </c>
      <c r="D786" t="s">
        <v>1272</v>
      </c>
      <c r="E786" s="1" t="s">
        <v>13</v>
      </c>
      <c r="F786" t="s">
        <v>3095</v>
      </c>
      <c r="G786" t="s">
        <v>3100</v>
      </c>
      <c r="H786" s="1" t="s">
        <v>392</v>
      </c>
      <c r="I786" s="1" t="s">
        <v>326</v>
      </c>
      <c r="J786" s="1">
        <f t="shared" si="48"/>
        <v>47</v>
      </c>
      <c r="K786" s="1">
        <f>VLOOKUP($A786,Parametre!$A$5:$G$29,MATCH($G786,Parametre!$B$4:$G$4,0)+1,FALSE)</f>
        <v>30</v>
      </c>
      <c r="L786" s="3">
        <f t="shared" si="49"/>
        <v>17</v>
      </c>
      <c r="M786" s="4">
        <f>VLOOKUP($A786,Parametre!$A$5:$H$29,8,FALSE)</f>
        <v>1.4399999999999997</v>
      </c>
      <c r="N786" s="4">
        <f t="shared" si="50"/>
        <v>2842.5599999999995</v>
      </c>
      <c r="O786" s="4" t="s">
        <v>3098</v>
      </c>
      <c r="P786">
        <f>VLOOKUP($G786,Parametre!$K$4:$L$9,2,FALSE)</f>
        <v>230</v>
      </c>
      <c r="Q786" s="4">
        <f t="shared" si="51"/>
        <v>1383.0994800000001</v>
      </c>
    </row>
    <row r="787" spans="1:17" x14ac:dyDescent="0.25">
      <c r="A787" t="s">
        <v>947</v>
      </c>
      <c r="B787" t="s">
        <v>1240</v>
      </c>
      <c r="C787" t="s">
        <v>1273</v>
      </c>
      <c r="D787" t="s">
        <v>1274</v>
      </c>
      <c r="E787" s="1" t="s">
        <v>13</v>
      </c>
      <c r="F787" t="s">
        <v>3095</v>
      </c>
      <c r="G787" t="s">
        <v>3100</v>
      </c>
      <c r="H787" s="1" t="s">
        <v>407</v>
      </c>
      <c r="I787" s="1" t="s">
        <v>16</v>
      </c>
      <c r="J787" s="1">
        <f t="shared" si="48"/>
        <v>30</v>
      </c>
      <c r="K787" s="1">
        <f>VLOOKUP($A787,Parametre!$A$5:$G$29,MATCH($G787,Parametre!$B$4:$G$4,0)+1,FALSE)</f>
        <v>30</v>
      </c>
      <c r="L787" s="3">
        <f t="shared" si="49"/>
        <v>0</v>
      </c>
      <c r="M787" s="4">
        <f>VLOOKUP($A787,Parametre!$A$5:$H$29,8,FALSE)</f>
        <v>1.4399999999999997</v>
      </c>
      <c r="N787" s="4">
        <f t="shared" si="50"/>
        <v>1814.3999999999996</v>
      </c>
      <c r="O787" s="4" t="s">
        <v>3098</v>
      </c>
      <c r="P787">
        <f>VLOOKUP($G787,Parametre!$K$4:$L$9,2,FALSE)</f>
        <v>230</v>
      </c>
      <c r="Q787" s="4">
        <f t="shared" si="51"/>
        <v>1383.0994800000001</v>
      </c>
    </row>
    <row r="788" spans="1:17" x14ac:dyDescent="0.25">
      <c r="A788" t="s">
        <v>947</v>
      </c>
      <c r="B788" t="s">
        <v>1240</v>
      </c>
      <c r="C788" t="s">
        <v>1275</v>
      </c>
      <c r="D788" t="s">
        <v>1276</v>
      </c>
      <c r="E788" s="1" t="s">
        <v>13</v>
      </c>
      <c r="F788" t="s">
        <v>3095</v>
      </c>
      <c r="G788" t="s">
        <v>3100</v>
      </c>
      <c r="H788" s="1" t="s">
        <v>472</v>
      </c>
      <c r="I788" s="1" t="s">
        <v>407</v>
      </c>
      <c r="J788" s="1">
        <f t="shared" si="48"/>
        <v>43</v>
      </c>
      <c r="K788" s="1">
        <f>VLOOKUP($A788,Parametre!$A$5:$G$29,MATCH($G788,Parametre!$B$4:$G$4,0)+1,FALSE)</f>
        <v>30</v>
      </c>
      <c r="L788" s="3">
        <f t="shared" si="49"/>
        <v>13</v>
      </c>
      <c r="M788" s="4">
        <f>VLOOKUP($A788,Parametre!$A$5:$H$29,8,FALSE)</f>
        <v>1.4399999999999997</v>
      </c>
      <c r="N788" s="4">
        <f t="shared" si="50"/>
        <v>2600.6399999999994</v>
      </c>
      <c r="O788" s="4" t="s">
        <v>3098</v>
      </c>
      <c r="P788">
        <f>VLOOKUP($G788,Parametre!$K$4:$L$9,2,FALSE)</f>
        <v>230</v>
      </c>
      <c r="Q788" s="4">
        <f t="shared" si="51"/>
        <v>1383.0994800000001</v>
      </c>
    </row>
    <row r="789" spans="1:17" x14ac:dyDescent="0.25">
      <c r="A789" t="s">
        <v>947</v>
      </c>
      <c r="B789" t="s">
        <v>1240</v>
      </c>
      <c r="C789" t="s">
        <v>1277</v>
      </c>
      <c r="D789" t="s">
        <v>1278</v>
      </c>
      <c r="E789" s="1" t="s">
        <v>13</v>
      </c>
      <c r="F789" t="s">
        <v>3095</v>
      </c>
      <c r="G789" t="s">
        <v>3100</v>
      </c>
      <c r="H789" s="1" t="s">
        <v>12</v>
      </c>
      <c r="I789" s="1" t="s">
        <v>19</v>
      </c>
      <c r="J789" s="1">
        <f t="shared" si="48"/>
        <v>20</v>
      </c>
      <c r="K789" s="1">
        <f>VLOOKUP($A789,Parametre!$A$5:$G$29,MATCH($G789,Parametre!$B$4:$G$4,0)+1,FALSE)</f>
        <v>30</v>
      </c>
      <c r="L789" s="3">
        <f t="shared" si="49"/>
        <v>-10</v>
      </c>
      <c r="M789" s="4">
        <f>VLOOKUP($A789,Parametre!$A$5:$H$29,8,FALSE)</f>
        <v>1.4399999999999997</v>
      </c>
      <c r="N789" s="4">
        <f t="shared" si="50"/>
        <v>1209.5999999999997</v>
      </c>
      <c r="O789" s="4" t="s">
        <v>3098</v>
      </c>
      <c r="P789">
        <f>VLOOKUP($G789,Parametre!$K$4:$L$9,2,FALSE)</f>
        <v>230</v>
      </c>
      <c r="Q789" s="4">
        <f t="shared" si="51"/>
        <v>1383.0994800000001</v>
      </c>
    </row>
    <row r="790" spans="1:17" x14ac:dyDescent="0.25">
      <c r="A790" t="s">
        <v>947</v>
      </c>
      <c r="B790" t="s">
        <v>1240</v>
      </c>
      <c r="C790" t="s">
        <v>1279</v>
      </c>
      <c r="D790" t="s">
        <v>1280</v>
      </c>
      <c r="E790" s="1" t="s">
        <v>11</v>
      </c>
      <c r="F790" t="s">
        <v>3095</v>
      </c>
      <c r="G790" t="s">
        <v>3100</v>
      </c>
      <c r="H790" s="1" t="s">
        <v>16</v>
      </c>
      <c r="I790" s="1" t="s">
        <v>16</v>
      </c>
      <c r="J790" s="1">
        <f t="shared" si="48"/>
        <v>14</v>
      </c>
      <c r="K790" s="1">
        <f>VLOOKUP($A790,Parametre!$A$5:$G$29,MATCH($G790,Parametre!$B$4:$G$4,0)+1,FALSE)</f>
        <v>30</v>
      </c>
      <c r="L790" s="3">
        <f t="shared" si="49"/>
        <v>-16</v>
      </c>
      <c r="M790" s="4">
        <f>VLOOKUP($A790,Parametre!$A$5:$H$29,8,FALSE)</f>
        <v>1.4399999999999997</v>
      </c>
      <c r="N790" s="4">
        <f t="shared" si="50"/>
        <v>564.4799999999999</v>
      </c>
      <c r="O790" s="4" t="s">
        <v>3098</v>
      </c>
      <c r="P790">
        <f>VLOOKUP($G790,Parametre!$K$4:$L$9,2,FALSE)</f>
        <v>230</v>
      </c>
      <c r="Q790" s="4">
        <f t="shared" si="51"/>
        <v>922.06632000000002</v>
      </c>
    </row>
    <row r="791" spans="1:17" x14ac:dyDescent="0.25">
      <c r="A791" t="s">
        <v>947</v>
      </c>
      <c r="B791" t="s">
        <v>1240</v>
      </c>
      <c r="C791" t="s">
        <v>1281</v>
      </c>
      <c r="D791" t="s">
        <v>1282</v>
      </c>
      <c r="E791" s="1" t="s">
        <v>11</v>
      </c>
      <c r="F791" t="s">
        <v>3095</v>
      </c>
      <c r="G791" t="s">
        <v>3100</v>
      </c>
      <c r="H791" s="1" t="s">
        <v>16</v>
      </c>
      <c r="I791" s="1" t="s">
        <v>16</v>
      </c>
      <c r="J791" s="1">
        <f t="shared" si="48"/>
        <v>14</v>
      </c>
      <c r="K791" s="1">
        <f>VLOOKUP($A791,Parametre!$A$5:$G$29,MATCH($G791,Parametre!$B$4:$G$4,0)+1,FALSE)</f>
        <v>30</v>
      </c>
      <c r="L791" s="3">
        <f t="shared" si="49"/>
        <v>-16</v>
      </c>
      <c r="M791" s="4">
        <f>VLOOKUP($A791,Parametre!$A$5:$H$29,8,FALSE)</f>
        <v>1.4399999999999997</v>
      </c>
      <c r="N791" s="4">
        <f t="shared" si="50"/>
        <v>564.4799999999999</v>
      </c>
      <c r="O791" s="4" t="s">
        <v>3098</v>
      </c>
      <c r="P791">
        <f>VLOOKUP($G791,Parametre!$K$4:$L$9,2,FALSE)</f>
        <v>230</v>
      </c>
      <c r="Q791" s="4">
        <f t="shared" si="51"/>
        <v>922.06632000000002</v>
      </c>
    </row>
    <row r="792" spans="1:17" x14ac:dyDescent="0.25">
      <c r="A792" t="s">
        <v>947</v>
      </c>
      <c r="B792" t="s">
        <v>1240</v>
      </c>
      <c r="C792" t="s">
        <v>1283</v>
      </c>
      <c r="D792" t="s">
        <v>1284</v>
      </c>
      <c r="E792" s="1" t="s">
        <v>13</v>
      </c>
      <c r="F792" t="s">
        <v>3095</v>
      </c>
      <c r="G792" t="s">
        <v>3100</v>
      </c>
      <c r="H792" s="1" t="s">
        <v>333</v>
      </c>
      <c r="I792" s="1" t="s">
        <v>199</v>
      </c>
      <c r="J792" s="1">
        <f t="shared" si="48"/>
        <v>30</v>
      </c>
      <c r="K792" s="1">
        <f>VLOOKUP($A792,Parametre!$A$5:$G$29,MATCH($G792,Parametre!$B$4:$G$4,0)+1,FALSE)</f>
        <v>30</v>
      </c>
      <c r="L792" s="3">
        <f t="shared" si="49"/>
        <v>0</v>
      </c>
      <c r="M792" s="4">
        <f>VLOOKUP($A792,Parametre!$A$5:$H$29,8,FALSE)</f>
        <v>1.4399999999999997</v>
      </c>
      <c r="N792" s="4">
        <f t="shared" si="50"/>
        <v>1814.3999999999996</v>
      </c>
      <c r="O792" s="4" t="s">
        <v>3098</v>
      </c>
      <c r="P792">
        <f>VLOOKUP($G792,Parametre!$K$4:$L$9,2,FALSE)</f>
        <v>230</v>
      </c>
      <c r="Q792" s="4">
        <f t="shared" si="51"/>
        <v>1383.0994800000001</v>
      </c>
    </row>
    <row r="793" spans="1:17" x14ac:dyDescent="0.25">
      <c r="A793" t="s">
        <v>947</v>
      </c>
      <c r="B793" t="s">
        <v>1240</v>
      </c>
      <c r="C793" t="s">
        <v>1285</v>
      </c>
      <c r="D793" t="s">
        <v>1286</v>
      </c>
      <c r="E793" s="1" t="s">
        <v>11</v>
      </c>
      <c r="F793" t="s">
        <v>3095</v>
      </c>
      <c r="G793" t="s">
        <v>3100</v>
      </c>
      <c r="H793" s="1" t="s">
        <v>13</v>
      </c>
      <c r="I793" s="1" t="s">
        <v>13</v>
      </c>
      <c r="J793" s="1">
        <f t="shared" si="48"/>
        <v>6</v>
      </c>
      <c r="K793" s="1">
        <f>VLOOKUP($A793,Parametre!$A$5:$G$29,MATCH($G793,Parametre!$B$4:$G$4,0)+1,FALSE)</f>
        <v>30</v>
      </c>
      <c r="L793" s="3">
        <f t="shared" si="49"/>
        <v>-24</v>
      </c>
      <c r="M793" s="4">
        <f>VLOOKUP($A793,Parametre!$A$5:$H$29,8,FALSE)</f>
        <v>1.4399999999999997</v>
      </c>
      <c r="N793" s="4">
        <f t="shared" si="50"/>
        <v>241.91999999999996</v>
      </c>
      <c r="O793" s="4" t="s">
        <v>3098</v>
      </c>
      <c r="P793">
        <f>VLOOKUP($G793,Parametre!$K$4:$L$9,2,FALSE)</f>
        <v>230</v>
      </c>
      <c r="Q793" s="4">
        <f t="shared" si="51"/>
        <v>922.06632000000002</v>
      </c>
    </row>
    <row r="794" spans="1:17" x14ac:dyDescent="0.25">
      <c r="A794" t="s">
        <v>947</v>
      </c>
      <c r="B794" t="s">
        <v>1240</v>
      </c>
      <c r="C794" t="s">
        <v>1287</v>
      </c>
      <c r="D794" t="s">
        <v>1288</v>
      </c>
      <c r="E794" s="1" t="s">
        <v>13</v>
      </c>
      <c r="F794" t="s">
        <v>3095</v>
      </c>
      <c r="G794" t="s">
        <v>3100</v>
      </c>
      <c r="H794" s="1" t="s">
        <v>11</v>
      </c>
      <c r="I794" s="1" t="s">
        <v>23</v>
      </c>
      <c r="J794" s="1">
        <f t="shared" si="48"/>
        <v>2</v>
      </c>
      <c r="K794" s="1">
        <f>VLOOKUP($A794,Parametre!$A$5:$G$29,MATCH($G794,Parametre!$B$4:$G$4,0)+1,FALSE)</f>
        <v>30</v>
      </c>
      <c r="L794" s="3">
        <f t="shared" si="49"/>
        <v>-28</v>
      </c>
      <c r="M794" s="4">
        <f>VLOOKUP($A794,Parametre!$A$5:$H$29,8,FALSE)</f>
        <v>1.4399999999999997</v>
      </c>
      <c r="N794" s="4">
        <f t="shared" si="50"/>
        <v>120.95999999999998</v>
      </c>
      <c r="O794" s="4" t="s">
        <v>3098</v>
      </c>
      <c r="P794">
        <f>VLOOKUP($G794,Parametre!$K$4:$L$9,2,FALSE)</f>
        <v>230</v>
      </c>
      <c r="Q794" s="4">
        <f t="shared" si="51"/>
        <v>1383.0994800000001</v>
      </c>
    </row>
    <row r="795" spans="1:17" x14ac:dyDescent="0.25">
      <c r="A795" t="s">
        <v>947</v>
      </c>
      <c r="B795" t="s">
        <v>1240</v>
      </c>
      <c r="C795" t="s">
        <v>1289</v>
      </c>
      <c r="D795" t="s">
        <v>1290</v>
      </c>
      <c r="E795" s="1" t="s">
        <v>13</v>
      </c>
      <c r="F795" t="s">
        <v>3095</v>
      </c>
      <c r="G795" t="s">
        <v>3100</v>
      </c>
      <c r="H795" s="1" t="s">
        <v>199</v>
      </c>
      <c r="I795" s="1" t="s">
        <v>383</v>
      </c>
      <c r="J795" s="1">
        <f t="shared" si="48"/>
        <v>28</v>
      </c>
      <c r="K795" s="1">
        <f>VLOOKUP($A795,Parametre!$A$5:$G$29,MATCH($G795,Parametre!$B$4:$G$4,0)+1,FALSE)</f>
        <v>30</v>
      </c>
      <c r="L795" s="3">
        <f t="shared" si="49"/>
        <v>-2</v>
      </c>
      <c r="M795" s="4">
        <f>VLOOKUP($A795,Parametre!$A$5:$H$29,8,FALSE)</f>
        <v>1.4399999999999997</v>
      </c>
      <c r="N795" s="4">
        <f t="shared" si="50"/>
        <v>1693.4399999999996</v>
      </c>
      <c r="O795" s="4" t="s">
        <v>3098</v>
      </c>
      <c r="P795">
        <f>VLOOKUP($G795,Parametre!$K$4:$L$9,2,FALSE)</f>
        <v>230</v>
      </c>
      <c r="Q795" s="4">
        <f t="shared" si="51"/>
        <v>1383.0994800000001</v>
      </c>
    </row>
    <row r="796" spans="1:17" x14ac:dyDescent="0.25">
      <c r="A796" t="s">
        <v>947</v>
      </c>
      <c r="B796" t="s">
        <v>1240</v>
      </c>
      <c r="C796" t="s">
        <v>1291</v>
      </c>
      <c r="D796" t="s">
        <v>1292</v>
      </c>
      <c r="E796" s="1" t="s">
        <v>13</v>
      </c>
      <c r="F796" t="s">
        <v>3095</v>
      </c>
      <c r="G796" t="s">
        <v>3100</v>
      </c>
      <c r="H796" s="1" t="s">
        <v>123</v>
      </c>
      <c r="I796" s="1" t="s">
        <v>407</v>
      </c>
      <c r="J796" s="1">
        <f t="shared" si="48"/>
        <v>33</v>
      </c>
      <c r="K796" s="1">
        <f>VLOOKUP($A796,Parametre!$A$5:$G$29,MATCH($G796,Parametre!$B$4:$G$4,0)+1,FALSE)</f>
        <v>30</v>
      </c>
      <c r="L796" s="3">
        <f t="shared" si="49"/>
        <v>3</v>
      </c>
      <c r="M796" s="4">
        <f>VLOOKUP($A796,Parametre!$A$5:$H$29,8,FALSE)</f>
        <v>1.4399999999999997</v>
      </c>
      <c r="N796" s="4">
        <f t="shared" si="50"/>
        <v>1995.8399999999997</v>
      </c>
      <c r="O796" s="4" t="s">
        <v>3098</v>
      </c>
      <c r="P796">
        <f>VLOOKUP($G796,Parametre!$K$4:$L$9,2,FALSE)</f>
        <v>230</v>
      </c>
      <c r="Q796" s="4">
        <f t="shared" si="51"/>
        <v>1383.0994800000001</v>
      </c>
    </row>
    <row r="797" spans="1:17" x14ac:dyDescent="0.25">
      <c r="A797" t="s">
        <v>947</v>
      </c>
      <c r="B797" t="s">
        <v>1240</v>
      </c>
      <c r="C797" t="s">
        <v>1293</v>
      </c>
      <c r="D797" t="s">
        <v>1294</v>
      </c>
      <c r="E797" s="1" t="s">
        <v>13</v>
      </c>
      <c r="F797" t="s">
        <v>3095</v>
      </c>
      <c r="G797" t="s">
        <v>3100</v>
      </c>
      <c r="H797" s="1" t="s">
        <v>46</v>
      </c>
      <c r="I797" s="1" t="s">
        <v>23</v>
      </c>
      <c r="J797" s="1">
        <f t="shared" si="48"/>
        <v>1</v>
      </c>
      <c r="K797" s="1">
        <f>VLOOKUP($A797,Parametre!$A$5:$G$29,MATCH($G797,Parametre!$B$4:$G$4,0)+1,FALSE)</f>
        <v>30</v>
      </c>
      <c r="L797" s="3">
        <f t="shared" si="49"/>
        <v>-29</v>
      </c>
      <c r="M797" s="4">
        <f>VLOOKUP($A797,Parametre!$A$5:$H$29,8,FALSE)</f>
        <v>1.4399999999999997</v>
      </c>
      <c r="N797" s="4">
        <f t="shared" si="50"/>
        <v>60.47999999999999</v>
      </c>
      <c r="O797" s="4" t="s">
        <v>3098</v>
      </c>
      <c r="P797">
        <f>VLOOKUP($G797,Parametre!$K$4:$L$9,2,FALSE)</f>
        <v>230</v>
      </c>
      <c r="Q797" s="4">
        <f t="shared" si="51"/>
        <v>1383.0994800000001</v>
      </c>
    </row>
    <row r="798" spans="1:17" x14ac:dyDescent="0.25">
      <c r="A798" t="s">
        <v>947</v>
      </c>
      <c r="B798" t="s">
        <v>1240</v>
      </c>
      <c r="C798" t="s">
        <v>1295</v>
      </c>
      <c r="D798" t="s">
        <v>1296</v>
      </c>
      <c r="E798" s="1" t="s">
        <v>13</v>
      </c>
      <c r="F798" t="s">
        <v>3095</v>
      </c>
      <c r="G798" t="s">
        <v>3100</v>
      </c>
      <c r="H798" s="1" t="s">
        <v>12</v>
      </c>
      <c r="I798" s="1" t="s">
        <v>12</v>
      </c>
      <c r="J798" s="1">
        <f t="shared" si="48"/>
        <v>18</v>
      </c>
      <c r="K798" s="1">
        <f>VLOOKUP($A798,Parametre!$A$5:$G$29,MATCH($G798,Parametre!$B$4:$G$4,0)+1,FALSE)</f>
        <v>30</v>
      </c>
      <c r="L798" s="3">
        <f t="shared" si="49"/>
        <v>-12</v>
      </c>
      <c r="M798" s="4">
        <f>VLOOKUP($A798,Parametre!$A$5:$H$29,8,FALSE)</f>
        <v>1.4399999999999997</v>
      </c>
      <c r="N798" s="4">
        <f t="shared" si="50"/>
        <v>1088.6399999999999</v>
      </c>
      <c r="O798" s="4" t="s">
        <v>3098</v>
      </c>
      <c r="P798">
        <f>VLOOKUP($G798,Parametre!$K$4:$L$9,2,FALSE)</f>
        <v>230</v>
      </c>
      <c r="Q798" s="4">
        <f t="shared" si="51"/>
        <v>1383.0994800000001</v>
      </c>
    </row>
    <row r="799" spans="1:17" x14ac:dyDescent="0.25">
      <c r="A799" t="s">
        <v>947</v>
      </c>
      <c r="B799" t="s">
        <v>1240</v>
      </c>
      <c r="C799" t="s">
        <v>1297</v>
      </c>
      <c r="D799" t="s">
        <v>1298</v>
      </c>
      <c r="E799" s="1" t="s">
        <v>13</v>
      </c>
      <c r="F799" t="s">
        <v>3095</v>
      </c>
      <c r="G799" t="s">
        <v>3100</v>
      </c>
      <c r="H799" s="1" t="s">
        <v>11</v>
      </c>
      <c r="I799" s="1" t="s">
        <v>123</v>
      </c>
      <c r="J799" s="1">
        <f t="shared" si="48"/>
        <v>12</v>
      </c>
      <c r="K799" s="1">
        <f>VLOOKUP($A799,Parametre!$A$5:$G$29,MATCH($G799,Parametre!$B$4:$G$4,0)+1,FALSE)</f>
        <v>30</v>
      </c>
      <c r="L799" s="3">
        <f t="shared" si="49"/>
        <v>-18</v>
      </c>
      <c r="M799" s="4">
        <f>VLOOKUP($A799,Parametre!$A$5:$H$29,8,FALSE)</f>
        <v>1.4399999999999997</v>
      </c>
      <c r="N799" s="4">
        <f t="shared" si="50"/>
        <v>725.75999999999988</v>
      </c>
      <c r="O799" s="4" t="s">
        <v>3098</v>
      </c>
      <c r="P799">
        <f>VLOOKUP($G799,Parametre!$K$4:$L$9,2,FALSE)</f>
        <v>230</v>
      </c>
      <c r="Q799" s="4">
        <f t="shared" si="51"/>
        <v>1383.0994800000001</v>
      </c>
    </row>
    <row r="800" spans="1:17" x14ac:dyDescent="0.25">
      <c r="A800" t="s">
        <v>947</v>
      </c>
      <c r="B800" t="s">
        <v>1240</v>
      </c>
      <c r="C800" t="s">
        <v>1299</v>
      </c>
      <c r="D800" t="s">
        <v>1300</v>
      </c>
      <c r="E800" s="1" t="s">
        <v>13</v>
      </c>
      <c r="F800" t="s">
        <v>3095</v>
      </c>
      <c r="G800" t="s">
        <v>3100</v>
      </c>
      <c r="H800" s="1" t="s">
        <v>383</v>
      </c>
      <c r="I800" s="1" t="s">
        <v>317</v>
      </c>
      <c r="J800" s="1">
        <f t="shared" si="48"/>
        <v>31</v>
      </c>
      <c r="K800" s="1">
        <f>VLOOKUP($A800,Parametre!$A$5:$G$29,MATCH($G800,Parametre!$B$4:$G$4,0)+1,FALSE)</f>
        <v>30</v>
      </c>
      <c r="L800" s="3">
        <f t="shared" si="49"/>
        <v>1</v>
      </c>
      <c r="M800" s="4">
        <f>VLOOKUP($A800,Parametre!$A$5:$H$29,8,FALSE)</f>
        <v>1.4399999999999997</v>
      </c>
      <c r="N800" s="4">
        <f t="shared" si="50"/>
        <v>1874.8799999999997</v>
      </c>
      <c r="O800" s="4" t="s">
        <v>3098</v>
      </c>
      <c r="P800">
        <f>VLOOKUP($G800,Parametre!$K$4:$L$9,2,FALSE)</f>
        <v>230</v>
      </c>
      <c r="Q800" s="4">
        <f t="shared" si="51"/>
        <v>1383.0994800000001</v>
      </c>
    </row>
    <row r="801" spans="1:17" x14ac:dyDescent="0.25">
      <c r="A801" t="s">
        <v>947</v>
      </c>
      <c r="B801" t="s">
        <v>1240</v>
      </c>
      <c r="C801" t="s">
        <v>1301</v>
      </c>
      <c r="D801" t="s">
        <v>1302</v>
      </c>
      <c r="E801" s="1" t="s">
        <v>11</v>
      </c>
      <c r="F801" t="s">
        <v>3095</v>
      </c>
      <c r="G801" t="s">
        <v>3100</v>
      </c>
      <c r="H801" s="1" t="s">
        <v>12</v>
      </c>
      <c r="I801" s="1" t="s">
        <v>383</v>
      </c>
      <c r="J801" s="1">
        <f t="shared" si="48"/>
        <v>24</v>
      </c>
      <c r="K801" s="1">
        <f>VLOOKUP($A801,Parametre!$A$5:$G$29,MATCH($G801,Parametre!$B$4:$G$4,0)+1,FALSE)</f>
        <v>30</v>
      </c>
      <c r="L801" s="3">
        <f t="shared" si="49"/>
        <v>-6</v>
      </c>
      <c r="M801" s="4">
        <f>VLOOKUP($A801,Parametre!$A$5:$H$29,8,FALSE)</f>
        <v>1.4399999999999997</v>
      </c>
      <c r="N801" s="4">
        <f t="shared" si="50"/>
        <v>967.67999999999984</v>
      </c>
      <c r="O801" s="4" t="s">
        <v>3098</v>
      </c>
      <c r="P801">
        <f>VLOOKUP($G801,Parametre!$K$4:$L$9,2,FALSE)</f>
        <v>230</v>
      </c>
      <c r="Q801" s="4">
        <f t="shared" si="51"/>
        <v>922.06632000000002</v>
      </c>
    </row>
    <row r="802" spans="1:17" x14ac:dyDescent="0.25">
      <c r="A802" t="s">
        <v>947</v>
      </c>
      <c r="B802" t="s">
        <v>1240</v>
      </c>
      <c r="C802" t="s">
        <v>1303</v>
      </c>
      <c r="D802" t="s">
        <v>1304</v>
      </c>
      <c r="E802" s="1" t="s">
        <v>13</v>
      </c>
      <c r="F802" t="s">
        <v>3095</v>
      </c>
      <c r="G802" t="s">
        <v>3100</v>
      </c>
      <c r="H802" s="1" t="s">
        <v>123</v>
      </c>
      <c r="I802" s="1" t="s">
        <v>13</v>
      </c>
      <c r="J802" s="1">
        <f t="shared" si="48"/>
        <v>13</v>
      </c>
      <c r="K802" s="1">
        <f>VLOOKUP($A802,Parametre!$A$5:$G$29,MATCH($G802,Parametre!$B$4:$G$4,0)+1,FALSE)</f>
        <v>30</v>
      </c>
      <c r="L802" s="3">
        <f t="shared" si="49"/>
        <v>-17</v>
      </c>
      <c r="M802" s="4">
        <f>VLOOKUP($A802,Parametre!$A$5:$H$29,8,FALSE)</f>
        <v>1.4399999999999997</v>
      </c>
      <c r="N802" s="4">
        <f t="shared" si="50"/>
        <v>786.2399999999999</v>
      </c>
      <c r="O802" s="4" t="s">
        <v>3098</v>
      </c>
      <c r="P802">
        <f>VLOOKUP($G802,Parametre!$K$4:$L$9,2,FALSE)</f>
        <v>230</v>
      </c>
      <c r="Q802" s="4">
        <f t="shared" si="51"/>
        <v>1383.0994800000001</v>
      </c>
    </row>
    <row r="803" spans="1:17" x14ac:dyDescent="0.25">
      <c r="A803" t="s">
        <v>947</v>
      </c>
      <c r="B803" t="s">
        <v>1240</v>
      </c>
      <c r="C803" t="s">
        <v>1036</v>
      </c>
      <c r="D803" t="s">
        <v>1037</v>
      </c>
      <c r="E803" s="1" t="s">
        <v>13</v>
      </c>
      <c r="F803" t="s">
        <v>3095</v>
      </c>
      <c r="G803" t="s">
        <v>3100</v>
      </c>
      <c r="H803" s="1" t="s">
        <v>7</v>
      </c>
      <c r="I803" s="1" t="s">
        <v>37</v>
      </c>
      <c r="J803" s="1">
        <f t="shared" si="48"/>
        <v>26</v>
      </c>
      <c r="K803" s="1">
        <f>VLOOKUP($A803,Parametre!$A$5:$G$29,MATCH($G803,Parametre!$B$4:$G$4,0)+1,FALSE)</f>
        <v>30</v>
      </c>
      <c r="L803" s="3">
        <f t="shared" si="49"/>
        <v>-4</v>
      </c>
      <c r="M803" s="4">
        <f>VLOOKUP($A803,Parametre!$A$5:$H$29,8,FALSE)</f>
        <v>1.4399999999999997</v>
      </c>
      <c r="N803" s="4">
        <f t="shared" si="50"/>
        <v>1572.4799999999998</v>
      </c>
      <c r="O803" s="4" t="s">
        <v>3098</v>
      </c>
      <c r="P803">
        <f>VLOOKUP($G803,Parametre!$K$4:$L$9,2,FALSE)</f>
        <v>230</v>
      </c>
      <c r="Q803" s="4">
        <f t="shared" si="51"/>
        <v>1383.0994800000001</v>
      </c>
    </row>
    <row r="804" spans="1:17" x14ac:dyDescent="0.25">
      <c r="A804" t="s">
        <v>947</v>
      </c>
      <c r="B804" t="s">
        <v>1240</v>
      </c>
      <c r="C804" t="s">
        <v>1305</v>
      </c>
      <c r="D804" t="s">
        <v>872</v>
      </c>
      <c r="E804" s="1" t="s">
        <v>11</v>
      </c>
      <c r="F804" t="s">
        <v>3095</v>
      </c>
      <c r="G804" t="s">
        <v>3100</v>
      </c>
      <c r="H804" s="1" t="s">
        <v>22</v>
      </c>
      <c r="I804" s="1" t="s">
        <v>333</v>
      </c>
      <c r="J804" s="1">
        <f t="shared" si="48"/>
        <v>23</v>
      </c>
      <c r="K804" s="1">
        <f>VLOOKUP($A804,Parametre!$A$5:$G$29,MATCH($G804,Parametre!$B$4:$G$4,0)+1,FALSE)</f>
        <v>30</v>
      </c>
      <c r="L804" s="3">
        <f t="shared" si="49"/>
        <v>-7</v>
      </c>
      <c r="M804" s="4">
        <f>VLOOKUP($A804,Parametre!$A$5:$H$29,8,FALSE)</f>
        <v>1.4399999999999997</v>
      </c>
      <c r="N804" s="4">
        <f t="shared" si="50"/>
        <v>927.35999999999979</v>
      </c>
      <c r="O804" s="4" t="s">
        <v>3098</v>
      </c>
      <c r="P804">
        <f>VLOOKUP($G804,Parametre!$K$4:$L$9,2,FALSE)</f>
        <v>230</v>
      </c>
      <c r="Q804" s="4">
        <f t="shared" si="51"/>
        <v>922.06632000000002</v>
      </c>
    </row>
    <row r="805" spans="1:17" x14ac:dyDescent="0.25">
      <c r="A805" t="s">
        <v>947</v>
      </c>
      <c r="B805" t="s">
        <v>1240</v>
      </c>
      <c r="C805" t="s">
        <v>1306</v>
      </c>
      <c r="D805" t="s">
        <v>1307</v>
      </c>
      <c r="E805" s="1" t="s">
        <v>13</v>
      </c>
      <c r="F805" t="s">
        <v>3095</v>
      </c>
      <c r="G805" t="s">
        <v>3100</v>
      </c>
      <c r="H805" s="1" t="s">
        <v>22</v>
      </c>
      <c r="I805" s="1" t="s">
        <v>123</v>
      </c>
      <c r="J805" s="1">
        <f t="shared" si="48"/>
        <v>16</v>
      </c>
      <c r="K805" s="1">
        <f>VLOOKUP($A805,Parametre!$A$5:$G$29,MATCH($G805,Parametre!$B$4:$G$4,0)+1,FALSE)</f>
        <v>30</v>
      </c>
      <c r="L805" s="3">
        <f t="shared" si="49"/>
        <v>-14</v>
      </c>
      <c r="M805" s="4">
        <f>VLOOKUP($A805,Parametre!$A$5:$H$29,8,FALSE)</f>
        <v>1.4399999999999997</v>
      </c>
      <c r="N805" s="4">
        <f t="shared" si="50"/>
        <v>967.67999999999984</v>
      </c>
      <c r="O805" s="4" t="s">
        <v>3098</v>
      </c>
      <c r="P805">
        <f>VLOOKUP($G805,Parametre!$K$4:$L$9,2,FALSE)</f>
        <v>230</v>
      </c>
      <c r="Q805" s="4">
        <f t="shared" si="51"/>
        <v>1383.0994800000001</v>
      </c>
    </row>
    <row r="806" spans="1:17" x14ac:dyDescent="0.25">
      <c r="A806" t="s">
        <v>947</v>
      </c>
      <c r="B806" t="s">
        <v>1240</v>
      </c>
      <c r="C806" t="s">
        <v>1308</v>
      </c>
      <c r="D806" t="s">
        <v>1309</v>
      </c>
      <c r="E806" s="1" t="s">
        <v>13</v>
      </c>
      <c r="F806" t="s">
        <v>3095</v>
      </c>
      <c r="G806" t="s">
        <v>3100</v>
      </c>
      <c r="H806" s="1" t="s">
        <v>32</v>
      </c>
      <c r="I806" s="1" t="s">
        <v>199</v>
      </c>
      <c r="J806" s="1">
        <f t="shared" si="48"/>
        <v>21</v>
      </c>
      <c r="K806" s="1">
        <f>VLOOKUP($A806,Parametre!$A$5:$G$29,MATCH($G806,Parametre!$B$4:$G$4,0)+1,FALSE)</f>
        <v>30</v>
      </c>
      <c r="L806" s="3">
        <f t="shared" si="49"/>
        <v>-9</v>
      </c>
      <c r="M806" s="4">
        <f>VLOOKUP($A806,Parametre!$A$5:$H$29,8,FALSE)</f>
        <v>1.4399999999999997</v>
      </c>
      <c r="N806" s="4">
        <f t="shared" si="50"/>
        <v>1270.0799999999997</v>
      </c>
      <c r="O806" s="4" t="s">
        <v>3098</v>
      </c>
      <c r="P806">
        <f>VLOOKUP($G806,Parametre!$K$4:$L$9,2,FALSE)</f>
        <v>230</v>
      </c>
      <c r="Q806" s="4">
        <f t="shared" si="51"/>
        <v>1383.0994800000001</v>
      </c>
    </row>
    <row r="807" spans="1:17" x14ac:dyDescent="0.25">
      <c r="A807" t="s">
        <v>947</v>
      </c>
      <c r="B807" t="s">
        <v>1240</v>
      </c>
      <c r="C807" t="s">
        <v>1310</v>
      </c>
      <c r="D807" t="s">
        <v>865</v>
      </c>
      <c r="E807" s="1" t="s">
        <v>13</v>
      </c>
      <c r="F807" t="s">
        <v>3095</v>
      </c>
      <c r="G807" t="s">
        <v>3100</v>
      </c>
      <c r="H807" s="1" t="s">
        <v>6</v>
      </c>
      <c r="I807" s="1" t="s">
        <v>13</v>
      </c>
      <c r="J807" s="1">
        <f t="shared" si="48"/>
        <v>7</v>
      </c>
      <c r="K807" s="1">
        <f>VLOOKUP($A807,Parametre!$A$5:$G$29,MATCH($G807,Parametre!$B$4:$G$4,0)+1,FALSE)</f>
        <v>30</v>
      </c>
      <c r="L807" s="3">
        <f t="shared" si="49"/>
        <v>-23</v>
      </c>
      <c r="M807" s="4">
        <f>VLOOKUP($A807,Parametre!$A$5:$H$29,8,FALSE)</f>
        <v>1.4399999999999997</v>
      </c>
      <c r="N807" s="4">
        <f t="shared" si="50"/>
        <v>423.3599999999999</v>
      </c>
      <c r="O807" s="4" t="s">
        <v>3098</v>
      </c>
      <c r="P807">
        <f>VLOOKUP($G807,Parametre!$K$4:$L$9,2,FALSE)</f>
        <v>230</v>
      </c>
      <c r="Q807" s="4">
        <f t="shared" si="51"/>
        <v>1383.0994800000001</v>
      </c>
    </row>
    <row r="808" spans="1:17" x14ac:dyDescent="0.25">
      <c r="A808" t="s">
        <v>947</v>
      </c>
      <c r="B808" t="s">
        <v>1240</v>
      </c>
      <c r="C808" t="s">
        <v>1311</v>
      </c>
      <c r="D808" t="s">
        <v>1312</v>
      </c>
      <c r="E808" s="1" t="s">
        <v>13</v>
      </c>
      <c r="F808" t="s">
        <v>3095</v>
      </c>
      <c r="G808" t="s">
        <v>3100</v>
      </c>
      <c r="H808" s="1" t="s">
        <v>23</v>
      </c>
      <c r="I808" s="1" t="s">
        <v>46</v>
      </c>
      <c r="J808" s="1">
        <f t="shared" si="48"/>
        <v>1</v>
      </c>
      <c r="K808" s="1">
        <f>VLOOKUP($A808,Parametre!$A$5:$G$29,MATCH($G808,Parametre!$B$4:$G$4,0)+1,FALSE)</f>
        <v>30</v>
      </c>
      <c r="L808" s="3">
        <f t="shared" si="49"/>
        <v>-29</v>
      </c>
      <c r="M808" s="4">
        <f>VLOOKUP($A808,Parametre!$A$5:$H$29,8,FALSE)</f>
        <v>1.4399999999999997</v>
      </c>
      <c r="N808" s="4">
        <f t="shared" si="50"/>
        <v>60.47999999999999</v>
      </c>
      <c r="O808" s="4" t="s">
        <v>3098</v>
      </c>
      <c r="P808">
        <f>VLOOKUP($G808,Parametre!$K$4:$L$9,2,FALSE)</f>
        <v>230</v>
      </c>
      <c r="Q808" s="4">
        <f t="shared" si="51"/>
        <v>1383.0994800000001</v>
      </c>
    </row>
    <row r="809" spans="1:17" x14ac:dyDescent="0.25">
      <c r="A809" t="s">
        <v>947</v>
      </c>
      <c r="B809" t="s">
        <v>1240</v>
      </c>
      <c r="C809" t="s">
        <v>1313</v>
      </c>
      <c r="D809" t="s">
        <v>1314</v>
      </c>
      <c r="E809" s="1" t="s">
        <v>13</v>
      </c>
      <c r="F809" t="s">
        <v>3095</v>
      </c>
      <c r="G809" t="s">
        <v>3100</v>
      </c>
      <c r="H809" s="1" t="s">
        <v>7</v>
      </c>
      <c r="I809" s="1" t="s">
        <v>392</v>
      </c>
      <c r="J809" s="1">
        <f t="shared" si="48"/>
        <v>32</v>
      </c>
      <c r="K809" s="1">
        <f>VLOOKUP($A809,Parametre!$A$5:$G$29,MATCH($G809,Parametre!$B$4:$G$4,0)+1,FALSE)</f>
        <v>30</v>
      </c>
      <c r="L809" s="3">
        <f t="shared" si="49"/>
        <v>2</v>
      </c>
      <c r="M809" s="4">
        <f>VLOOKUP($A809,Parametre!$A$5:$H$29,8,FALSE)</f>
        <v>1.4399999999999997</v>
      </c>
      <c r="N809" s="4">
        <f t="shared" si="50"/>
        <v>1935.3599999999997</v>
      </c>
      <c r="O809" s="4" t="s">
        <v>3098</v>
      </c>
      <c r="P809">
        <f>VLOOKUP($G809,Parametre!$K$4:$L$9,2,FALSE)</f>
        <v>230</v>
      </c>
      <c r="Q809" s="4">
        <f t="shared" si="51"/>
        <v>1383.0994800000001</v>
      </c>
    </row>
    <row r="810" spans="1:17" x14ac:dyDescent="0.25">
      <c r="A810" t="s">
        <v>947</v>
      </c>
      <c r="B810" t="s">
        <v>1240</v>
      </c>
      <c r="C810" t="s">
        <v>1315</v>
      </c>
      <c r="D810" t="s">
        <v>1316</v>
      </c>
      <c r="E810" s="1" t="s">
        <v>13</v>
      </c>
      <c r="F810" t="s">
        <v>3095</v>
      </c>
      <c r="G810" t="s">
        <v>3100</v>
      </c>
      <c r="H810" s="1" t="s">
        <v>32</v>
      </c>
      <c r="I810" s="1" t="s">
        <v>12</v>
      </c>
      <c r="J810" s="1">
        <f t="shared" si="48"/>
        <v>17</v>
      </c>
      <c r="K810" s="1">
        <f>VLOOKUP($A810,Parametre!$A$5:$G$29,MATCH($G810,Parametre!$B$4:$G$4,0)+1,FALSE)</f>
        <v>30</v>
      </c>
      <c r="L810" s="3">
        <f t="shared" si="49"/>
        <v>-13</v>
      </c>
      <c r="M810" s="4">
        <f>VLOOKUP($A810,Parametre!$A$5:$H$29,8,FALSE)</f>
        <v>1.4399999999999997</v>
      </c>
      <c r="N810" s="4">
        <f t="shared" si="50"/>
        <v>1028.1599999999999</v>
      </c>
      <c r="O810" s="4" t="s">
        <v>3098</v>
      </c>
      <c r="P810">
        <f>VLOOKUP($G810,Parametre!$K$4:$L$9,2,FALSE)</f>
        <v>230</v>
      </c>
      <c r="Q810" s="4">
        <f t="shared" si="51"/>
        <v>1383.0994800000001</v>
      </c>
    </row>
    <row r="811" spans="1:17" x14ac:dyDescent="0.25">
      <c r="A811" t="s">
        <v>947</v>
      </c>
      <c r="B811" t="s">
        <v>1240</v>
      </c>
      <c r="C811" t="s">
        <v>1317</v>
      </c>
      <c r="D811" t="s">
        <v>1318</v>
      </c>
      <c r="E811" s="1" t="s">
        <v>11</v>
      </c>
      <c r="F811" t="s">
        <v>3095</v>
      </c>
      <c r="G811" t="s">
        <v>3100</v>
      </c>
      <c r="H811" s="1" t="s">
        <v>1319</v>
      </c>
      <c r="I811" s="1" t="s">
        <v>1320</v>
      </c>
      <c r="J811" s="1">
        <f t="shared" si="48"/>
        <v>125</v>
      </c>
      <c r="K811" s="1">
        <f>VLOOKUP($A811,Parametre!$A$5:$G$29,MATCH($G811,Parametre!$B$4:$G$4,0)+1,FALSE)</f>
        <v>30</v>
      </c>
      <c r="L811" s="3">
        <f t="shared" si="49"/>
        <v>95</v>
      </c>
      <c r="M811" s="4">
        <f>VLOOKUP($A811,Parametre!$A$5:$H$29,8,FALSE)</f>
        <v>1.4399999999999997</v>
      </c>
      <c r="N811" s="4">
        <f t="shared" si="50"/>
        <v>5039.9999999999991</v>
      </c>
      <c r="O811" s="4" t="s">
        <v>3098</v>
      </c>
      <c r="P811">
        <f>VLOOKUP($G811,Parametre!$K$4:$L$9,2,FALSE)</f>
        <v>230</v>
      </c>
      <c r="Q811" s="4">
        <f t="shared" si="51"/>
        <v>922.06632000000002</v>
      </c>
    </row>
    <row r="812" spans="1:17" x14ac:dyDescent="0.25">
      <c r="A812" t="s">
        <v>947</v>
      </c>
      <c r="B812" t="s">
        <v>1240</v>
      </c>
      <c r="C812" t="s">
        <v>1321</v>
      </c>
      <c r="D812" t="s">
        <v>1322</v>
      </c>
      <c r="E812" s="1" t="s">
        <v>13</v>
      </c>
      <c r="F812" t="s">
        <v>3095</v>
      </c>
      <c r="G812" t="s">
        <v>3100</v>
      </c>
      <c r="H812" s="1" t="s">
        <v>123</v>
      </c>
      <c r="I812" s="1" t="s">
        <v>37</v>
      </c>
      <c r="J812" s="1">
        <f t="shared" si="48"/>
        <v>22</v>
      </c>
      <c r="K812" s="1">
        <f>VLOOKUP($A812,Parametre!$A$5:$G$29,MATCH($G812,Parametre!$B$4:$G$4,0)+1,FALSE)</f>
        <v>30</v>
      </c>
      <c r="L812" s="3">
        <f t="shared" si="49"/>
        <v>-8</v>
      </c>
      <c r="M812" s="4">
        <f>VLOOKUP($A812,Parametre!$A$5:$H$29,8,FALSE)</f>
        <v>1.4399999999999997</v>
      </c>
      <c r="N812" s="4">
        <f t="shared" si="50"/>
        <v>1330.5599999999997</v>
      </c>
      <c r="O812" s="4" t="s">
        <v>3098</v>
      </c>
      <c r="P812">
        <f>VLOOKUP($G812,Parametre!$K$4:$L$9,2,FALSE)</f>
        <v>230</v>
      </c>
      <c r="Q812" s="4">
        <f t="shared" si="51"/>
        <v>1383.0994800000001</v>
      </c>
    </row>
    <row r="813" spans="1:17" x14ac:dyDescent="0.25">
      <c r="A813" t="s">
        <v>947</v>
      </c>
      <c r="B813" t="s">
        <v>1323</v>
      </c>
      <c r="C813" t="s">
        <v>951</v>
      </c>
      <c r="D813" t="s">
        <v>952</v>
      </c>
      <c r="E813" s="1" t="s">
        <v>11</v>
      </c>
      <c r="F813" t="s">
        <v>3095</v>
      </c>
      <c r="G813" t="s">
        <v>3100</v>
      </c>
      <c r="H813" s="1" t="s">
        <v>13</v>
      </c>
      <c r="I813" s="1" t="s">
        <v>37</v>
      </c>
      <c r="J813" s="1">
        <f t="shared" si="48"/>
        <v>15</v>
      </c>
      <c r="K813" s="1">
        <f>VLOOKUP($A813,Parametre!$A$5:$G$29,MATCH($G813,Parametre!$B$4:$G$4,0)+1,FALSE)</f>
        <v>30</v>
      </c>
      <c r="L813" s="3">
        <f t="shared" si="49"/>
        <v>-15</v>
      </c>
      <c r="M813" s="4">
        <f>VLOOKUP($A813,Parametre!$A$5:$H$29,8,FALSE)</f>
        <v>1.4399999999999997</v>
      </c>
      <c r="N813" s="4">
        <f t="shared" si="50"/>
        <v>604.79999999999984</v>
      </c>
      <c r="O813" s="4" t="s">
        <v>3098</v>
      </c>
      <c r="P813">
        <f>VLOOKUP($G813,Parametre!$K$4:$L$9,2,FALSE)</f>
        <v>230</v>
      </c>
      <c r="Q813" s="4">
        <f t="shared" si="51"/>
        <v>922.06632000000002</v>
      </c>
    </row>
    <row r="814" spans="1:17" x14ac:dyDescent="0.25">
      <c r="A814" t="s">
        <v>947</v>
      </c>
      <c r="B814" t="s">
        <v>1323</v>
      </c>
      <c r="C814" t="s">
        <v>1324</v>
      </c>
      <c r="D814" t="s">
        <v>1325</v>
      </c>
      <c r="E814" s="1" t="s">
        <v>11</v>
      </c>
      <c r="F814" t="s">
        <v>3095</v>
      </c>
      <c r="G814" t="s">
        <v>3100</v>
      </c>
      <c r="H814" s="1" t="s">
        <v>12</v>
      </c>
      <c r="I814" s="1" t="s">
        <v>32</v>
      </c>
      <c r="J814" s="1">
        <f t="shared" si="48"/>
        <v>17</v>
      </c>
      <c r="K814" s="1">
        <f>VLOOKUP($A814,Parametre!$A$5:$G$29,MATCH($G814,Parametre!$B$4:$G$4,0)+1,FALSE)</f>
        <v>30</v>
      </c>
      <c r="L814" s="3">
        <f t="shared" si="49"/>
        <v>-13</v>
      </c>
      <c r="M814" s="4">
        <f>VLOOKUP($A814,Parametre!$A$5:$H$29,8,FALSE)</f>
        <v>1.4399999999999997</v>
      </c>
      <c r="N814" s="4">
        <f t="shared" si="50"/>
        <v>685.43999999999983</v>
      </c>
      <c r="O814" s="4" t="s">
        <v>3098</v>
      </c>
      <c r="P814">
        <f>VLOOKUP($G814,Parametre!$K$4:$L$9,2,FALSE)</f>
        <v>230</v>
      </c>
      <c r="Q814" s="4">
        <f t="shared" si="51"/>
        <v>922.06632000000002</v>
      </c>
    </row>
    <row r="815" spans="1:17" x14ac:dyDescent="0.25">
      <c r="A815" t="s">
        <v>947</v>
      </c>
      <c r="B815" t="s">
        <v>1323</v>
      </c>
      <c r="C815" t="s">
        <v>1326</v>
      </c>
      <c r="D815" t="s">
        <v>1327</v>
      </c>
      <c r="E815" s="1" t="s">
        <v>11</v>
      </c>
      <c r="F815" t="s">
        <v>3095</v>
      </c>
      <c r="G815" t="s">
        <v>3100</v>
      </c>
      <c r="H815" s="1" t="s">
        <v>8</v>
      </c>
      <c r="I815" s="1" t="s">
        <v>6</v>
      </c>
      <c r="J815" s="1">
        <f t="shared" si="48"/>
        <v>9</v>
      </c>
      <c r="K815" s="1">
        <f>VLOOKUP($A815,Parametre!$A$5:$G$29,MATCH($G815,Parametre!$B$4:$G$4,0)+1,FALSE)</f>
        <v>30</v>
      </c>
      <c r="L815" s="3">
        <f t="shared" si="49"/>
        <v>-21</v>
      </c>
      <c r="M815" s="4">
        <f>VLOOKUP($A815,Parametre!$A$5:$H$29,8,FALSE)</f>
        <v>1.4399999999999997</v>
      </c>
      <c r="N815" s="4">
        <f t="shared" si="50"/>
        <v>362.87999999999994</v>
      </c>
      <c r="O815" s="4" t="s">
        <v>3098</v>
      </c>
      <c r="P815">
        <f>VLOOKUP($G815,Parametre!$K$4:$L$9,2,FALSE)</f>
        <v>230</v>
      </c>
      <c r="Q815" s="4">
        <f t="shared" si="51"/>
        <v>922.06632000000002</v>
      </c>
    </row>
    <row r="816" spans="1:17" x14ac:dyDescent="0.25">
      <c r="A816" t="s">
        <v>947</v>
      </c>
      <c r="B816" t="s">
        <v>1323</v>
      </c>
      <c r="C816" t="s">
        <v>1328</v>
      </c>
      <c r="D816" t="s">
        <v>1329</v>
      </c>
      <c r="E816" s="1" t="s">
        <v>13</v>
      </c>
      <c r="F816" t="s">
        <v>3095</v>
      </c>
      <c r="G816" t="s">
        <v>3100</v>
      </c>
      <c r="H816" s="1" t="s">
        <v>11</v>
      </c>
      <c r="I816" s="1" t="s">
        <v>8</v>
      </c>
      <c r="J816" s="1">
        <f t="shared" si="48"/>
        <v>7</v>
      </c>
      <c r="K816" s="1">
        <f>VLOOKUP($A816,Parametre!$A$5:$G$29,MATCH($G816,Parametre!$B$4:$G$4,0)+1,FALSE)</f>
        <v>30</v>
      </c>
      <c r="L816" s="3">
        <f t="shared" si="49"/>
        <v>-23</v>
      </c>
      <c r="M816" s="4">
        <f>VLOOKUP($A816,Parametre!$A$5:$H$29,8,FALSE)</f>
        <v>1.4399999999999997</v>
      </c>
      <c r="N816" s="4">
        <f t="shared" si="50"/>
        <v>423.3599999999999</v>
      </c>
      <c r="O816" s="4" t="s">
        <v>3098</v>
      </c>
      <c r="P816">
        <f>VLOOKUP($G816,Parametre!$K$4:$L$9,2,FALSE)</f>
        <v>230</v>
      </c>
      <c r="Q816" s="4">
        <f t="shared" si="51"/>
        <v>1383.0994800000001</v>
      </c>
    </row>
    <row r="817" spans="1:17" x14ac:dyDescent="0.25">
      <c r="A817" t="s">
        <v>947</v>
      </c>
      <c r="B817" t="s">
        <v>1323</v>
      </c>
      <c r="C817" t="s">
        <v>1330</v>
      </c>
      <c r="D817" t="s">
        <v>1331</v>
      </c>
      <c r="E817" s="1" t="s">
        <v>11</v>
      </c>
      <c r="F817" t="s">
        <v>3095</v>
      </c>
      <c r="G817" t="s">
        <v>3100</v>
      </c>
      <c r="H817" s="1" t="s">
        <v>46</v>
      </c>
      <c r="I817" s="1" t="s">
        <v>13</v>
      </c>
      <c r="J817" s="1">
        <f t="shared" si="48"/>
        <v>4</v>
      </c>
      <c r="K817" s="1">
        <f>VLOOKUP($A817,Parametre!$A$5:$G$29,MATCH($G817,Parametre!$B$4:$G$4,0)+1,FALSE)</f>
        <v>30</v>
      </c>
      <c r="L817" s="3">
        <f t="shared" si="49"/>
        <v>-26</v>
      </c>
      <c r="M817" s="4">
        <f>VLOOKUP($A817,Parametre!$A$5:$H$29,8,FALSE)</f>
        <v>1.4399999999999997</v>
      </c>
      <c r="N817" s="4">
        <f t="shared" si="50"/>
        <v>161.27999999999997</v>
      </c>
      <c r="O817" s="4" t="s">
        <v>3098</v>
      </c>
      <c r="P817">
        <f>VLOOKUP($G817,Parametre!$K$4:$L$9,2,FALSE)</f>
        <v>230</v>
      </c>
      <c r="Q817" s="4">
        <f t="shared" si="51"/>
        <v>922.06632000000002</v>
      </c>
    </row>
    <row r="818" spans="1:17" x14ac:dyDescent="0.25">
      <c r="A818" t="s">
        <v>947</v>
      </c>
      <c r="B818" t="s">
        <v>1323</v>
      </c>
      <c r="C818" t="s">
        <v>1332</v>
      </c>
      <c r="D818" t="s">
        <v>1333</v>
      </c>
      <c r="E818" s="1" t="s">
        <v>11</v>
      </c>
      <c r="F818" t="s">
        <v>3095</v>
      </c>
      <c r="G818" t="s">
        <v>3100</v>
      </c>
      <c r="H818" s="1" t="s">
        <v>123</v>
      </c>
      <c r="I818" s="1" t="s">
        <v>12</v>
      </c>
      <c r="J818" s="1">
        <f t="shared" si="48"/>
        <v>19</v>
      </c>
      <c r="K818" s="1">
        <f>VLOOKUP($A818,Parametre!$A$5:$G$29,MATCH($G818,Parametre!$B$4:$G$4,0)+1,FALSE)</f>
        <v>30</v>
      </c>
      <c r="L818" s="3">
        <f t="shared" si="49"/>
        <v>-11</v>
      </c>
      <c r="M818" s="4">
        <f>VLOOKUP($A818,Parametre!$A$5:$H$29,8,FALSE)</f>
        <v>1.4399999999999997</v>
      </c>
      <c r="N818" s="4">
        <f t="shared" si="50"/>
        <v>766.07999999999981</v>
      </c>
      <c r="O818" s="4" t="s">
        <v>3098</v>
      </c>
      <c r="P818">
        <f>VLOOKUP($G818,Parametre!$K$4:$L$9,2,FALSE)</f>
        <v>230</v>
      </c>
      <c r="Q818" s="4">
        <f t="shared" si="51"/>
        <v>922.06632000000002</v>
      </c>
    </row>
    <row r="819" spans="1:17" x14ac:dyDescent="0.25">
      <c r="A819" t="s">
        <v>947</v>
      </c>
      <c r="B819" t="s">
        <v>1323</v>
      </c>
      <c r="C819" t="s">
        <v>1334</v>
      </c>
      <c r="D819" t="s">
        <v>1335</v>
      </c>
      <c r="E819" s="1" t="s">
        <v>13</v>
      </c>
      <c r="F819" t="s">
        <v>3095</v>
      </c>
      <c r="G819" t="s">
        <v>3100</v>
      </c>
      <c r="H819" s="1" t="s">
        <v>46</v>
      </c>
      <c r="I819" s="1" t="s">
        <v>23</v>
      </c>
      <c r="J819" s="1">
        <f t="shared" si="48"/>
        <v>1</v>
      </c>
      <c r="K819" s="1">
        <f>VLOOKUP($A819,Parametre!$A$5:$G$29,MATCH($G819,Parametre!$B$4:$G$4,0)+1,FALSE)</f>
        <v>30</v>
      </c>
      <c r="L819" s="3">
        <f t="shared" si="49"/>
        <v>-29</v>
      </c>
      <c r="M819" s="4">
        <f>VLOOKUP($A819,Parametre!$A$5:$H$29,8,FALSE)</f>
        <v>1.4399999999999997</v>
      </c>
      <c r="N819" s="4">
        <f t="shared" si="50"/>
        <v>60.47999999999999</v>
      </c>
      <c r="O819" s="4" t="s">
        <v>3098</v>
      </c>
      <c r="P819">
        <f>VLOOKUP($G819,Parametre!$K$4:$L$9,2,FALSE)</f>
        <v>230</v>
      </c>
      <c r="Q819" s="4">
        <f t="shared" si="51"/>
        <v>1383.0994800000001</v>
      </c>
    </row>
    <row r="820" spans="1:17" x14ac:dyDescent="0.25">
      <c r="A820" t="s">
        <v>947</v>
      </c>
      <c r="B820" t="s">
        <v>1323</v>
      </c>
      <c r="C820" t="s">
        <v>1336</v>
      </c>
      <c r="D820" t="s">
        <v>1337</v>
      </c>
      <c r="E820" s="1" t="s">
        <v>11</v>
      </c>
      <c r="F820" t="s">
        <v>3095</v>
      </c>
      <c r="G820" t="s">
        <v>3100</v>
      </c>
      <c r="H820" s="1" t="s">
        <v>22</v>
      </c>
      <c r="I820" s="1" t="s">
        <v>22</v>
      </c>
      <c r="J820" s="1">
        <f t="shared" si="48"/>
        <v>12</v>
      </c>
      <c r="K820" s="1">
        <f>VLOOKUP($A820,Parametre!$A$5:$G$29,MATCH($G820,Parametre!$B$4:$G$4,0)+1,FALSE)</f>
        <v>30</v>
      </c>
      <c r="L820" s="3">
        <f t="shared" si="49"/>
        <v>-18</v>
      </c>
      <c r="M820" s="4">
        <f>VLOOKUP($A820,Parametre!$A$5:$H$29,8,FALSE)</f>
        <v>1.4399999999999997</v>
      </c>
      <c r="N820" s="4">
        <f t="shared" si="50"/>
        <v>483.83999999999992</v>
      </c>
      <c r="O820" s="4" t="s">
        <v>3098</v>
      </c>
      <c r="P820">
        <f>VLOOKUP($G820,Parametre!$K$4:$L$9,2,FALSE)</f>
        <v>230</v>
      </c>
      <c r="Q820" s="4">
        <f t="shared" si="51"/>
        <v>922.06632000000002</v>
      </c>
    </row>
    <row r="821" spans="1:17" x14ac:dyDescent="0.25">
      <c r="A821" t="s">
        <v>947</v>
      </c>
      <c r="B821" t="s">
        <v>1323</v>
      </c>
      <c r="C821" t="s">
        <v>1338</v>
      </c>
      <c r="D821" t="s">
        <v>1339</v>
      </c>
      <c r="E821" s="1" t="s">
        <v>13</v>
      </c>
      <c r="F821" t="s">
        <v>3095</v>
      </c>
      <c r="G821" t="s">
        <v>3100</v>
      </c>
      <c r="H821" s="1" t="s">
        <v>46</v>
      </c>
      <c r="I821" s="1" t="s">
        <v>46</v>
      </c>
      <c r="J821" s="1">
        <f t="shared" si="48"/>
        <v>2</v>
      </c>
      <c r="K821" s="1">
        <f>VLOOKUP($A821,Parametre!$A$5:$G$29,MATCH($G821,Parametre!$B$4:$G$4,0)+1,FALSE)</f>
        <v>30</v>
      </c>
      <c r="L821" s="3">
        <f t="shared" si="49"/>
        <v>-28</v>
      </c>
      <c r="M821" s="4">
        <f>VLOOKUP($A821,Parametre!$A$5:$H$29,8,FALSE)</f>
        <v>1.4399999999999997</v>
      </c>
      <c r="N821" s="4">
        <f t="shared" si="50"/>
        <v>120.95999999999998</v>
      </c>
      <c r="O821" s="4" t="s">
        <v>3098</v>
      </c>
      <c r="P821">
        <f>VLOOKUP($G821,Parametre!$K$4:$L$9,2,FALSE)</f>
        <v>230</v>
      </c>
      <c r="Q821" s="4">
        <f t="shared" si="51"/>
        <v>1383.0994800000001</v>
      </c>
    </row>
    <row r="822" spans="1:17" x14ac:dyDescent="0.25">
      <c r="A822" t="s">
        <v>947</v>
      </c>
      <c r="B822" t="s">
        <v>1323</v>
      </c>
      <c r="C822" t="s">
        <v>1340</v>
      </c>
      <c r="D822" t="s">
        <v>1341</v>
      </c>
      <c r="E822" s="1" t="s">
        <v>11</v>
      </c>
      <c r="F822" t="s">
        <v>3095</v>
      </c>
      <c r="G822" t="s">
        <v>3100</v>
      </c>
      <c r="H822" s="1" t="s">
        <v>22</v>
      </c>
      <c r="I822" s="1" t="s">
        <v>123</v>
      </c>
      <c r="J822" s="1">
        <f t="shared" si="48"/>
        <v>16</v>
      </c>
      <c r="K822" s="1">
        <f>VLOOKUP($A822,Parametre!$A$5:$G$29,MATCH($G822,Parametre!$B$4:$G$4,0)+1,FALSE)</f>
        <v>30</v>
      </c>
      <c r="L822" s="3">
        <f t="shared" si="49"/>
        <v>-14</v>
      </c>
      <c r="M822" s="4">
        <f>VLOOKUP($A822,Parametre!$A$5:$H$29,8,FALSE)</f>
        <v>1.4399999999999997</v>
      </c>
      <c r="N822" s="4">
        <f t="shared" si="50"/>
        <v>645.11999999999989</v>
      </c>
      <c r="O822" s="4" t="s">
        <v>3098</v>
      </c>
      <c r="P822">
        <f>VLOOKUP($G822,Parametre!$K$4:$L$9,2,FALSE)</f>
        <v>230</v>
      </c>
      <c r="Q822" s="4">
        <f t="shared" si="51"/>
        <v>922.06632000000002</v>
      </c>
    </row>
    <row r="823" spans="1:17" x14ac:dyDescent="0.25">
      <c r="A823" t="s">
        <v>947</v>
      </c>
      <c r="B823" t="s">
        <v>1323</v>
      </c>
      <c r="C823" t="s">
        <v>1342</v>
      </c>
      <c r="D823" t="s">
        <v>1343</v>
      </c>
      <c r="E823" s="1" t="s">
        <v>11</v>
      </c>
      <c r="F823" t="s">
        <v>3095</v>
      </c>
      <c r="G823" t="s">
        <v>3100</v>
      </c>
      <c r="H823" s="1" t="s">
        <v>19</v>
      </c>
      <c r="I823" s="1" t="s">
        <v>19</v>
      </c>
      <c r="J823" s="1">
        <f t="shared" si="48"/>
        <v>22</v>
      </c>
      <c r="K823" s="1">
        <f>VLOOKUP($A823,Parametre!$A$5:$G$29,MATCH($G823,Parametre!$B$4:$G$4,0)+1,FALSE)</f>
        <v>30</v>
      </c>
      <c r="L823" s="3">
        <f t="shared" si="49"/>
        <v>-8</v>
      </c>
      <c r="M823" s="4">
        <f>VLOOKUP($A823,Parametre!$A$5:$H$29,8,FALSE)</f>
        <v>1.4399999999999997</v>
      </c>
      <c r="N823" s="4">
        <f t="shared" si="50"/>
        <v>887.03999999999985</v>
      </c>
      <c r="O823" s="4" t="s">
        <v>3098</v>
      </c>
      <c r="P823">
        <f>VLOOKUP($G823,Parametre!$K$4:$L$9,2,FALSE)</f>
        <v>230</v>
      </c>
      <c r="Q823" s="4">
        <f t="shared" si="51"/>
        <v>922.06632000000002</v>
      </c>
    </row>
    <row r="824" spans="1:17" x14ac:dyDescent="0.25">
      <c r="A824" t="s">
        <v>947</v>
      </c>
      <c r="B824" t="s">
        <v>1323</v>
      </c>
      <c r="C824" t="s">
        <v>1344</v>
      </c>
      <c r="D824" t="s">
        <v>1345</v>
      </c>
      <c r="E824" s="1" t="s">
        <v>13</v>
      </c>
      <c r="F824" t="s">
        <v>3095</v>
      </c>
      <c r="G824" t="s">
        <v>3100</v>
      </c>
      <c r="H824" s="1" t="s">
        <v>11</v>
      </c>
      <c r="I824" s="1" t="s">
        <v>11</v>
      </c>
      <c r="J824" s="1">
        <f t="shared" si="48"/>
        <v>4</v>
      </c>
      <c r="K824" s="1">
        <f>VLOOKUP($A824,Parametre!$A$5:$G$29,MATCH($G824,Parametre!$B$4:$G$4,0)+1,FALSE)</f>
        <v>30</v>
      </c>
      <c r="L824" s="3">
        <f t="shared" si="49"/>
        <v>-26</v>
      </c>
      <c r="M824" s="4">
        <f>VLOOKUP($A824,Parametre!$A$5:$H$29,8,FALSE)</f>
        <v>1.4399999999999997</v>
      </c>
      <c r="N824" s="4">
        <f t="shared" si="50"/>
        <v>241.91999999999996</v>
      </c>
      <c r="O824" s="4" t="s">
        <v>3098</v>
      </c>
      <c r="P824">
        <f>VLOOKUP($G824,Parametre!$K$4:$L$9,2,FALSE)</f>
        <v>230</v>
      </c>
      <c r="Q824" s="4">
        <f t="shared" si="51"/>
        <v>1383.0994800000001</v>
      </c>
    </row>
    <row r="825" spans="1:17" x14ac:dyDescent="0.25">
      <c r="A825" t="s">
        <v>947</v>
      </c>
      <c r="B825" t="s">
        <v>1323</v>
      </c>
      <c r="C825" t="s">
        <v>1346</v>
      </c>
      <c r="D825" t="s">
        <v>1347</v>
      </c>
      <c r="E825" s="1" t="s">
        <v>11</v>
      </c>
      <c r="F825" t="s">
        <v>3095</v>
      </c>
      <c r="G825" t="s">
        <v>3100</v>
      </c>
      <c r="H825" s="1" t="s">
        <v>46</v>
      </c>
      <c r="I825" s="1" t="s">
        <v>23</v>
      </c>
      <c r="J825" s="1">
        <f t="shared" si="48"/>
        <v>1</v>
      </c>
      <c r="K825" s="1">
        <f>VLOOKUP($A825,Parametre!$A$5:$G$29,MATCH($G825,Parametre!$B$4:$G$4,0)+1,FALSE)</f>
        <v>30</v>
      </c>
      <c r="L825" s="3">
        <f t="shared" si="49"/>
        <v>-29</v>
      </c>
      <c r="M825" s="4">
        <f>VLOOKUP($A825,Parametre!$A$5:$H$29,8,FALSE)</f>
        <v>1.4399999999999997</v>
      </c>
      <c r="N825" s="4">
        <f t="shared" si="50"/>
        <v>40.319999999999993</v>
      </c>
      <c r="O825" s="4" t="s">
        <v>3098</v>
      </c>
      <c r="P825">
        <f>VLOOKUP($G825,Parametre!$K$4:$L$9,2,FALSE)</f>
        <v>230</v>
      </c>
      <c r="Q825" s="4">
        <f t="shared" si="51"/>
        <v>922.06632000000002</v>
      </c>
    </row>
    <row r="826" spans="1:17" x14ac:dyDescent="0.25">
      <c r="A826" t="s">
        <v>947</v>
      </c>
      <c r="B826" t="s">
        <v>1323</v>
      </c>
      <c r="C826" t="s">
        <v>1348</v>
      </c>
      <c r="D826" t="s">
        <v>1349</v>
      </c>
      <c r="E826" s="1" t="s">
        <v>11</v>
      </c>
      <c r="F826" t="s">
        <v>3095</v>
      </c>
      <c r="G826" t="s">
        <v>3100</v>
      </c>
      <c r="H826" s="1" t="s">
        <v>13</v>
      </c>
      <c r="I826" s="1" t="s">
        <v>13</v>
      </c>
      <c r="J826" s="1">
        <f t="shared" si="48"/>
        <v>6</v>
      </c>
      <c r="K826" s="1">
        <f>VLOOKUP($A826,Parametre!$A$5:$G$29,MATCH($G826,Parametre!$B$4:$G$4,0)+1,FALSE)</f>
        <v>30</v>
      </c>
      <c r="L826" s="3">
        <f t="shared" si="49"/>
        <v>-24</v>
      </c>
      <c r="M826" s="4">
        <f>VLOOKUP($A826,Parametre!$A$5:$H$29,8,FALSE)</f>
        <v>1.4399999999999997</v>
      </c>
      <c r="N826" s="4">
        <f t="shared" si="50"/>
        <v>241.91999999999996</v>
      </c>
      <c r="O826" s="4" t="s">
        <v>3098</v>
      </c>
      <c r="P826">
        <f>VLOOKUP($G826,Parametre!$K$4:$L$9,2,FALSE)</f>
        <v>230</v>
      </c>
      <c r="Q826" s="4">
        <f t="shared" si="51"/>
        <v>922.06632000000002</v>
      </c>
    </row>
    <row r="827" spans="1:17" x14ac:dyDescent="0.25">
      <c r="A827" t="s">
        <v>947</v>
      </c>
      <c r="B827" t="s">
        <v>1323</v>
      </c>
      <c r="C827" t="s">
        <v>1350</v>
      </c>
      <c r="D827" t="s">
        <v>1351</v>
      </c>
      <c r="E827" s="1" t="s">
        <v>11</v>
      </c>
      <c r="F827" t="s">
        <v>3095</v>
      </c>
      <c r="G827" t="s">
        <v>3100</v>
      </c>
      <c r="H827" s="1" t="s">
        <v>360</v>
      </c>
      <c r="I827" s="1" t="s">
        <v>371</v>
      </c>
      <c r="J827" s="1">
        <f t="shared" si="48"/>
        <v>58</v>
      </c>
      <c r="K827" s="1">
        <f>VLOOKUP($A827,Parametre!$A$5:$G$29,MATCH($G827,Parametre!$B$4:$G$4,0)+1,FALSE)</f>
        <v>30</v>
      </c>
      <c r="L827" s="3">
        <f t="shared" si="49"/>
        <v>28</v>
      </c>
      <c r="M827" s="4">
        <f>VLOOKUP($A827,Parametre!$A$5:$H$29,8,FALSE)</f>
        <v>1.4399999999999997</v>
      </c>
      <c r="N827" s="4">
        <f t="shared" si="50"/>
        <v>2338.5599999999995</v>
      </c>
      <c r="O827" s="4" t="s">
        <v>3098</v>
      </c>
      <c r="P827">
        <f>VLOOKUP($G827,Parametre!$K$4:$L$9,2,FALSE)</f>
        <v>230</v>
      </c>
      <c r="Q827" s="4">
        <f t="shared" si="51"/>
        <v>922.06632000000002</v>
      </c>
    </row>
    <row r="828" spans="1:17" x14ac:dyDescent="0.25">
      <c r="A828" t="s">
        <v>947</v>
      </c>
      <c r="B828" t="s">
        <v>1323</v>
      </c>
      <c r="C828" t="s">
        <v>1352</v>
      </c>
      <c r="D828" t="s">
        <v>1353</v>
      </c>
      <c r="E828" s="1" t="s">
        <v>6</v>
      </c>
      <c r="F828" t="s">
        <v>3095</v>
      </c>
      <c r="G828" t="s">
        <v>3100</v>
      </c>
      <c r="H828" s="1" t="s">
        <v>317</v>
      </c>
      <c r="I828" s="1" t="s">
        <v>123</v>
      </c>
      <c r="J828" s="1">
        <f t="shared" si="48"/>
        <v>26</v>
      </c>
      <c r="K828" s="1">
        <f>VLOOKUP($A828,Parametre!$A$5:$G$29,MATCH($G828,Parametre!$B$4:$G$4,0)+1,FALSE)</f>
        <v>30</v>
      </c>
      <c r="L828" s="3">
        <f t="shared" si="49"/>
        <v>-4</v>
      </c>
      <c r="M828" s="4">
        <f>VLOOKUP($A828,Parametre!$A$5:$H$29,8,FALSE)</f>
        <v>1.4399999999999997</v>
      </c>
      <c r="N828" s="4">
        <f t="shared" si="50"/>
        <v>2096.6399999999994</v>
      </c>
      <c r="O828" s="4" t="s">
        <v>3098</v>
      </c>
      <c r="P828">
        <f>VLOOKUP($G828,Parametre!$K$4:$L$9,2,FALSE)</f>
        <v>230</v>
      </c>
      <c r="Q828" s="4">
        <f t="shared" si="51"/>
        <v>1844.13264</v>
      </c>
    </row>
    <row r="829" spans="1:17" x14ac:dyDescent="0.25">
      <c r="A829" t="s">
        <v>947</v>
      </c>
      <c r="B829" t="s">
        <v>1323</v>
      </c>
      <c r="C829" t="s">
        <v>1354</v>
      </c>
      <c r="D829" t="s">
        <v>1355</v>
      </c>
      <c r="E829" s="1" t="s">
        <v>13</v>
      </c>
      <c r="F829" t="s">
        <v>3095</v>
      </c>
      <c r="G829" t="s">
        <v>3100</v>
      </c>
      <c r="H829" s="1" t="s">
        <v>392</v>
      </c>
      <c r="I829" s="1" t="s">
        <v>392</v>
      </c>
      <c r="J829" s="1">
        <f t="shared" si="48"/>
        <v>36</v>
      </c>
      <c r="K829" s="1">
        <f>VLOOKUP($A829,Parametre!$A$5:$G$29,MATCH($G829,Parametre!$B$4:$G$4,0)+1,FALSE)</f>
        <v>30</v>
      </c>
      <c r="L829" s="3">
        <f t="shared" si="49"/>
        <v>6</v>
      </c>
      <c r="M829" s="4">
        <f>VLOOKUP($A829,Parametre!$A$5:$H$29,8,FALSE)</f>
        <v>1.4399999999999997</v>
      </c>
      <c r="N829" s="4">
        <f t="shared" si="50"/>
        <v>2177.2799999999997</v>
      </c>
      <c r="O829" s="4" t="s">
        <v>3098</v>
      </c>
      <c r="P829">
        <f>VLOOKUP($G829,Parametre!$K$4:$L$9,2,FALSE)</f>
        <v>230</v>
      </c>
      <c r="Q829" s="4">
        <f t="shared" si="51"/>
        <v>1383.0994800000001</v>
      </c>
    </row>
    <row r="830" spans="1:17" x14ac:dyDescent="0.25">
      <c r="A830" t="s">
        <v>947</v>
      </c>
      <c r="B830" t="s">
        <v>1323</v>
      </c>
      <c r="C830" t="s">
        <v>1186</v>
      </c>
      <c r="D830" t="s">
        <v>1187</v>
      </c>
      <c r="E830" s="1" t="s">
        <v>11</v>
      </c>
      <c r="F830" t="s">
        <v>3095</v>
      </c>
      <c r="G830" t="s">
        <v>3100</v>
      </c>
      <c r="H830" s="1" t="s">
        <v>46</v>
      </c>
      <c r="I830" s="1" t="s">
        <v>23</v>
      </c>
      <c r="J830" s="1">
        <f t="shared" si="48"/>
        <v>1</v>
      </c>
      <c r="K830" s="1">
        <f>VLOOKUP($A830,Parametre!$A$5:$G$29,MATCH($G830,Parametre!$B$4:$G$4,0)+1,FALSE)</f>
        <v>30</v>
      </c>
      <c r="L830" s="3">
        <f t="shared" si="49"/>
        <v>-29</v>
      </c>
      <c r="M830" s="4">
        <f>VLOOKUP($A830,Parametre!$A$5:$H$29,8,FALSE)</f>
        <v>1.4399999999999997</v>
      </c>
      <c r="N830" s="4">
        <f t="shared" si="50"/>
        <v>40.319999999999993</v>
      </c>
      <c r="O830" s="4" t="s">
        <v>3098</v>
      </c>
      <c r="P830">
        <f>VLOOKUP($G830,Parametre!$K$4:$L$9,2,FALSE)</f>
        <v>230</v>
      </c>
      <c r="Q830" s="4">
        <f t="shared" si="51"/>
        <v>922.06632000000002</v>
      </c>
    </row>
    <row r="831" spans="1:17" x14ac:dyDescent="0.25">
      <c r="A831" t="s">
        <v>947</v>
      </c>
      <c r="B831" t="s">
        <v>1323</v>
      </c>
      <c r="C831" t="s">
        <v>1356</v>
      </c>
      <c r="D831" t="s">
        <v>1357</v>
      </c>
      <c r="E831" s="1" t="s">
        <v>11</v>
      </c>
      <c r="F831" t="s">
        <v>3095</v>
      </c>
      <c r="G831" t="s">
        <v>3100</v>
      </c>
      <c r="H831" s="1" t="s">
        <v>46</v>
      </c>
      <c r="I831" s="1" t="s">
        <v>46</v>
      </c>
      <c r="J831" s="1">
        <f t="shared" si="48"/>
        <v>2</v>
      </c>
      <c r="K831" s="1">
        <f>VLOOKUP($A831,Parametre!$A$5:$G$29,MATCH($G831,Parametre!$B$4:$G$4,0)+1,FALSE)</f>
        <v>30</v>
      </c>
      <c r="L831" s="3">
        <f t="shared" si="49"/>
        <v>-28</v>
      </c>
      <c r="M831" s="4">
        <f>VLOOKUP($A831,Parametre!$A$5:$H$29,8,FALSE)</f>
        <v>1.4399999999999997</v>
      </c>
      <c r="N831" s="4">
        <f t="shared" si="50"/>
        <v>80.639999999999986</v>
      </c>
      <c r="O831" s="4" t="s">
        <v>3098</v>
      </c>
      <c r="P831">
        <f>VLOOKUP($G831,Parametre!$K$4:$L$9,2,FALSE)</f>
        <v>230</v>
      </c>
      <c r="Q831" s="4">
        <f t="shared" si="51"/>
        <v>922.06632000000002</v>
      </c>
    </row>
    <row r="832" spans="1:17" x14ac:dyDescent="0.25">
      <c r="A832" t="s">
        <v>947</v>
      </c>
      <c r="B832" t="s">
        <v>1323</v>
      </c>
      <c r="C832" t="s">
        <v>1358</v>
      </c>
      <c r="D832" t="s">
        <v>1359</v>
      </c>
      <c r="E832" s="1" t="s">
        <v>11</v>
      </c>
      <c r="F832" t="s">
        <v>3095</v>
      </c>
      <c r="G832" t="s">
        <v>3100</v>
      </c>
      <c r="H832" s="1" t="s">
        <v>22</v>
      </c>
      <c r="I832" s="1" t="s">
        <v>16</v>
      </c>
      <c r="J832" s="1">
        <f t="shared" si="48"/>
        <v>13</v>
      </c>
      <c r="K832" s="1">
        <f>VLOOKUP($A832,Parametre!$A$5:$G$29,MATCH($G832,Parametre!$B$4:$G$4,0)+1,FALSE)</f>
        <v>30</v>
      </c>
      <c r="L832" s="3">
        <f t="shared" si="49"/>
        <v>-17</v>
      </c>
      <c r="M832" s="4">
        <f>VLOOKUP($A832,Parametre!$A$5:$H$29,8,FALSE)</f>
        <v>1.4399999999999997</v>
      </c>
      <c r="N832" s="4">
        <f t="shared" si="50"/>
        <v>524.15999999999985</v>
      </c>
      <c r="O832" s="4" t="s">
        <v>3098</v>
      </c>
      <c r="P832">
        <f>VLOOKUP($G832,Parametre!$K$4:$L$9,2,FALSE)</f>
        <v>230</v>
      </c>
      <c r="Q832" s="4">
        <f t="shared" si="51"/>
        <v>922.06632000000002</v>
      </c>
    </row>
    <row r="833" spans="1:17" x14ac:dyDescent="0.25">
      <c r="A833" t="s">
        <v>947</v>
      </c>
      <c r="B833" t="s">
        <v>1323</v>
      </c>
      <c r="C833" t="s">
        <v>1360</v>
      </c>
      <c r="D833" t="s">
        <v>1361</v>
      </c>
      <c r="E833" s="1" t="s">
        <v>11</v>
      </c>
      <c r="F833" t="s">
        <v>3095</v>
      </c>
      <c r="G833" t="s">
        <v>3100</v>
      </c>
      <c r="H833" s="1" t="s">
        <v>6</v>
      </c>
      <c r="I833" s="1" t="s">
        <v>13</v>
      </c>
      <c r="J833" s="1">
        <f t="shared" si="48"/>
        <v>7</v>
      </c>
      <c r="K833" s="1">
        <f>VLOOKUP($A833,Parametre!$A$5:$G$29,MATCH($G833,Parametre!$B$4:$G$4,0)+1,FALSE)</f>
        <v>30</v>
      </c>
      <c r="L833" s="3">
        <f t="shared" si="49"/>
        <v>-23</v>
      </c>
      <c r="M833" s="4">
        <f>VLOOKUP($A833,Parametre!$A$5:$H$29,8,FALSE)</f>
        <v>1.4399999999999997</v>
      </c>
      <c r="N833" s="4">
        <f t="shared" si="50"/>
        <v>282.23999999999995</v>
      </c>
      <c r="O833" s="4" t="s">
        <v>3098</v>
      </c>
      <c r="P833">
        <f>VLOOKUP($G833,Parametre!$K$4:$L$9,2,FALSE)</f>
        <v>230</v>
      </c>
      <c r="Q833" s="4">
        <f t="shared" si="51"/>
        <v>922.06632000000002</v>
      </c>
    </row>
    <row r="834" spans="1:17" x14ac:dyDescent="0.25">
      <c r="A834" t="s">
        <v>947</v>
      </c>
      <c r="B834" t="s">
        <v>1323</v>
      </c>
      <c r="C834" t="s">
        <v>1034</v>
      </c>
      <c r="D834" t="s">
        <v>1035</v>
      </c>
      <c r="E834" s="1" t="s">
        <v>13</v>
      </c>
      <c r="F834" t="s">
        <v>3095</v>
      </c>
      <c r="G834" t="s">
        <v>3100</v>
      </c>
      <c r="H834" s="1" t="s">
        <v>8</v>
      </c>
      <c r="I834" s="1" t="s">
        <v>22</v>
      </c>
      <c r="J834" s="1">
        <f t="shared" si="48"/>
        <v>11</v>
      </c>
      <c r="K834" s="1">
        <f>VLOOKUP($A834,Parametre!$A$5:$G$29,MATCH($G834,Parametre!$B$4:$G$4,0)+1,FALSE)</f>
        <v>30</v>
      </c>
      <c r="L834" s="3">
        <f t="shared" si="49"/>
        <v>-19</v>
      </c>
      <c r="M834" s="4">
        <f>VLOOKUP($A834,Parametre!$A$5:$H$29,8,FALSE)</f>
        <v>1.4399999999999997</v>
      </c>
      <c r="N834" s="4">
        <f t="shared" si="50"/>
        <v>665.27999999999986</v>
      </c>
      <c r="O834" s="4" t="s">
        <v>3098</v>
      </c>
      <c r="P834">
        <f>VLOOKUP($G834,Parametre!$K$4:$L$9,2,FALSE)</f>
        <v>230</v>
      </c>
      <c r="Q834" s="4">
        <f t="shared" si="51"/>
        <v>1383.0994800000001</v>
      </c>
    </row>
    <row r="835" spans="1:17" x14ac:dyDescent="0.25">
      <c r="A835" t="s">
        <v>947</v>
      </c>
      <c r="B835" t="s">
        <v>1323</v>
      </c>
      <c r="C835" t="s">
        <v>1362</v>
      </c>
      <c r="D835" t="s">
        <v>1363</v>
      </c>
      <c r="E835" s="1" t="s">
        <v>11</v>
      </c>
      <c r="F835" t="s">
        <v>3095</v>
      </c>
      <c r="G835" t="s">
        <v>3100</v>
      </c>
      <c r="H835" s="1" t="s">
        <v>23</v>
      </c>
      <c r="I835" s="1" t="s">
        <v>46</v>
      </c>
      <c r="J835" s="1">
        <f t="shared" si="48"/>
        <v>1</v>
      </c>
      <c r="K835" s="1">
        <f>VLOOKUP($A835,Parametre!$A$5:$G$29,MATCH($G835,Parametre!$B$4:$G$4,0)+1,FALSE)</f>
        <v>30</v>
      </c>
      <c r="L835" s="3">
        <f t="shared" si="49"/>
        <v>-29</v>
      </c>
      <c r="M835" s="4">
        <f>VLOOKUP($A835,Parametre!$A$5:$H$29,8,FALSE)</f>
        <v>1.4399999999999997</v>
      </c>
      <c r="N835" s="4">
        <f t="shared" si="50"/>
        <v>40.319999999999993</v>
      </c>
      <c r="O835" s="4" t="s">
        <v>3098</v>
      </c>
      <c r="P835">
        <f>VLOOKUP($G835,Parametre!$K$4:$L$9,2,FALSE)</f>
        <v>230</v>
      </c>
      <c r="Q835" s="4">
        <f t="shared" si="51"/>
        <v>922.06632000000002</v>
      </c>
    </row>
    <row r="836" spans="1:17" x14ac:dyDescent="0.25">
      <c r="A836" t="s">
        <v>947</v>
      </c>
      <c r="B836" t="s">
        <v>1323</v>
      </c>
      <c r="C836" t="s">
        <v>1364</v>
      </c>
      <c r="D836" t="s">
        <v>1365</v>
      </c>
      <c r="E836" s="1" t="s">
        <v>11</v>
      </c>
      <c r="F836" t="s">
        <v>3095</v>
      </c>
      <c r="G836" t="s">
        <v>3100</v>
      </c>
      <c r="H836" s="1" t="s">
        <v>23</v>
      </c>
      <c r="I836" s="1" t="s">
        <v>46</v>
      </c>
      <c r="J836" s="1">
        <f t="shared" si="48"/>
        <v>1</v>
      </c>
      <c r="K836" s="1">
        <f>VLOOKUP($A836,Parametre!$A$5:$G$29,MATCH($G836,Parametre!$B$4:$G$4,0)+1,FALSE)</f>
        <v>30</v>
      </c>
      <c r="L836" s="3">
        <f t="shared" si="49"/>
        <v>-29</v>
      </c>
      <c r="M836" s="4">
        <f>VLOOKUP($A836,Parametre!$A$5:$H$29,8,FALSE)</f>
        <v>1.4399999999999997</v>
      </c>
      <c r="N836" s="4">
        <f t="shared" si="50"/>
        <v>40.319999999999993</v>
      </c>
      <c r="O836" s="4" t="s">
        <v>3098</v>
      </c>
      <c r="P836">
        <f>VLOOKUP($G836,Parametre!$K$4:$L$9,2,FALSE)</f>
        <v>230</v>
      </c>
      <c r="Q836" s="4">
        <f t="shared" si="51"/>
        <v>922.06632000000002</v>
      </c>
    </row>
    <row r="837" spans="1:17" x14ac:dyDescent="0.25">
      <c r="A837" t="s">
        <v>947</v>
      </c>
      <c r="B837" t="s">
        <v>1323</v>
      </c>
      <c r="C837" t="s">
        <v>1366</v>
      </c>
      <c r="D837" t="s">
        <v>1367</v>
      </c>
      <c r="E837" s="1" t="s">
        <v>11</v>
      </c>
      <c r="F837" t="s">
        <v>3095</v>
      </c>
      <c r="G837" t="s">
        <v>3100</v>
      </c>
      <c r="H837" s="1" t="s">
        <v>11</v>
      </c>
      <c r="I837" s="1" t="s">
        <v>11</v>
      </c>
      <c r="J837" s="1">
        <f t="shared" si="48"/>
        <v>4</v>
      </c>
      <c r="K837" s="1">
        <f>VLOOKUP($A837,Parametre!$A$5:$G$29,MATCH($G837,Parametre!$B$4:$G$4,0)+1,FALSE)</f>
        <v>30</v>
      </c>
      <c r="L837" s="3">
        <f t="shared" si="49"/>
        <v>-26</v>
      </c>
      <c r="M837" s="4">
        <f>VLOOKUP($A837,Parametre!$A$5:$H$29,8,FALSE)</f>
        <v>1.4399999999999997</v>
      </c>
      <c r="N837" s="4">
        <f t="shared" si="50"/>
        <v>161.27999999999997</v>
      </c>
      <c r="O837" s="4" t="s">
        <v>3098</v>
      </c>
      <c r="P837">
        <f>VLOOKUP($G837,Parametre!$K$4:$L$9,2,FALSE)</f>
        <v>230</v>
      </c>
      <c r="Q837" s="4">
        <f t="shared" si="51"/>
        <v>922.06632000000002</v>
      </c>
    </row>
    <row r="838" spans="1:17" x14ac:dyDescent="0.25">
      <c r="A838" t="s">
        <v>947</v>
      </c>
      <c r="B838" t="s">
        <v>1323</v>
      </c>
      <c r="C838" t="s">
        <v>1368</v>
      </c>
      <c r="D838" t="s">
        <v>1369</v>
      </c>
      <c r="E838" s="1" t="s">
        <v>11</v>
      </c>
      <c r="F838" t="s">
        <v>3095</v>
      </c>
      <c r="G838" t="s">
        <v>3100</v>
      </c>
      <c r="H838" s="1" t="s">
        <v>7</v>
      </c>
      <c r="I838" s="1" t="s">
        <v>12</v>
      </c>
      <c r="J838" s="1">
        <f t="shared" ref="J838:J901" si="52">H838+I838</f>
        <v>23</v>
      </c>
      <c r="K838" s="1">
        <f>VLOOKUP($A838,Parametre!$A$5:$G$29,MATCH($G838,Parametre!$B$4:$G$4,0)+1,FALSE)</f>
        <v>30</v>
      </c>
      <c r="L838" s="3">
        <f t="shared" ref="L838:L901" si="53">J838-K838</f>
        <v>-7</v>
      </c>
      <c r="M838" s="4">
        <f>VLOOKUP($A838,Parametre!$A$5:$H$29,8,FALSE)</f>
        <v>1.4399999999999997</v>
      </c>
      <c r="N838" s="4">
        <f t="shared" ref="N838:N901" si="54">IF(O838="Evet",E838*14*J838*M838,0)</f>
        <v>927.35999999999979</v>
      </c>
      <c r="O838" s="4" t="s">
        <v>3098</v>
      </c>
      <c r="P838">
        <f>VLOOKUP($G838,Parametre!$K$4:$L$9,2,FALSE)</f>
        <v>230</v>
      </c>
      <c r="Q838" s="4">
        <f t="shared" ref="Q838:Q901" si="55">IF(O838="Evet",E838*14*P838*0.071589*2,0)</f>
        <v>922.06632000000002</v>
      </c>
    </row>
    <row r="839" spans="1:17" x14ac:dyDescent="0.25">
      <c r="A839" t="s">
        <v>947</v>
      </c>
      <c r="B839" t="s">
        <v>1323</v>
      </c>
      <c r="C839" t="s">
        <v>1370</v>
      </c>
      <c r="D839" t="s">
        <v>1371</v>
      </c>
      <c r="E839" s="1" t="s">
        <v>13</v>
      </c>
      <c r="F839" t="s">
        <v>3095</v>
      </c>
      <c r="G839" t="s">
        <v>3100</v>
      </c>
      <c r="H839" s="1" t="s">
        <v>32</v>
      </c>
      <c r="I839" s="1" t="s">
        <v>123</v>
      </c>
      <c r="J839" s="1">
        <f t="shared" si="52"/>
        <v>18</v>
      </c>
      <c r="K839" s="1">
        <f>VLOOKUP($A839,Parametre!$A$5:$G$29,MATCH($G839,Parametre!$B$4:$G$4,0)+1,FALSE)</f>
        <v>30</v>
      </c>
      <c r="L839" s="3">
        <f t="shared" si="53"/>
        <v>-12</v>
      </c>
      <c r="M839" s="4">
        <f>VLOOKUP($A839,Parametre!$A$5:$H$29,8,FALSE)</f>
        <v>1.4399999999999997</v>
      </c>
      <c r="N839" s="4">
        <f t="shared" si="54"/>
        <v>1088.6399999999999</v>
      </c>
      <c r="O839" s="4" t="s">
        <v>3098</v>
      </c>
      <c r="P839">
        <f>VLOOKUP($G839,Parametre!$K$4:$L$9,2,FALSE)</f>
        <v>230</v>
      </c>
      <c r="Q839" s="4">
        <f t="shared" si="55"/>
        <v>1383.0994800000001</v>
      </c>
    </row>
    <row r="840" spans="1:17" x14ac:dyDescent="0.25">
      <c r="A840" t="s">
        <v>947</v>
      </c>
      <c r="B840" t="s">
        <v>1323</v>
      </c>
      <c r="C840" t="s">
        <v>1036</v>
      </c>
      <c r="D840" t="s">
        <v>1037</v>
      </c>
      <c r="E840" s="1" t="s">
        <v>13</v>
      </c>
      <c r="F840" t="s">
        <v>3095</v>
      </c>
      <c r="G840" t="s">
        <v>3100</v>
      </c>
      <c r="H840" s="1" t="s">
        <v>46</v>
      </c>
      <c r="I840" s="1" t="s">
        <v>46</v>
      </c>
      <c r="J840" s="1">
        <f t="shared" si="52"/>
        <v>2</v>
      </c>
      <c r="K840" s="1">
        <f>VLOOKUP($A840,Parametre!$A$5:$G$29,MATCH($G840,Parametre!$B$4:$G$4,0)+1,FALSE)</f>
        <v>30</v>
      </c>
      <c r="L840" s="3">
        <f t="shared" si="53"/>
        <v>-28</v>
      </c>
      <c r="M840" s="4">
        <f>VLOOKUP($A840,Parametre!$A$5:$H$29,8,FALSE)</f>
        <v>1.4399999999999997</v>
      </c>
      <c r="N840" s="4">
        <f t="shared" si="54"/>
        <v>120.95999999999998</v>
      </c>
      <c r="O840" s="4" t="s">
        <v>3098</v>
      </c>
      <c r="P840">
        <f>VLOOKUP($G840,Parametre!$K$4:$L$9,2,FALSE)</f>
        <v>230</v>
      </c>
      <c r="Q840" s="4">
        <f t="shared" si="55"/>
        <v>1383.0994800000001</v>
      </c>
    </row>
    <row r="841" spans="1:17" x14ac:dyDescent="0.25">
      <c r="A841" t="s">
        <v>947</v>
      </c>
      <c r="B841" t="s">
        <v>1323</v>
      </c>
      <c r="C841" t="s">
        <v>1372</v>
      </c>
      <c r="D841" t="s">
        <v>1373</v>
      </c>
      <c r="E841" s="1" t="s">
        <v>11</v>
      </c>
      <c r="F841" t="s">
        <v>3095</v>
      </c>
      <c r="G841" t="s">
        <v>3100</v>
      </c>
      <c r="H841" s="1" t="s">
        <v>8</v>
      </c>
      <c r="I841" s="1" t="s">
        <v>23</v>
      </c>
      <c r="J841" s="1">
        <f t="shared" si="52"/>
        <v>5</v>
      </c>
      <c r="K841" s="1">
        <f>VLOOKUP($A841,Parametre!$A$5:$G$29,MATCH($G841,Parametre!$B$4:$G$4,0)+1,FALSE)</f>
        <v>30</v>
      </c>
      <c r="L841" s="3">
        <f t="shared" si="53"/>
        <v>-25</v>
      </c>
      <c r="M841" s="4">
        <f>VLOOKUP($A841,Parametre!$A$5:$H$29,8,FALSE)</f>
        <v>1.4399999999999997</v>
      </c>
      <c r="N841" s="4">
        <f t="shared" si="54"/>
        <v>201.59999999999997</v>
      </c>
      <c r="O841" s="4" t="s">
        <v>3098</v>
      </c>
      <c r="P841">
        <f>VLOOKUP($G841,Parametre!$K$4:$L$9,2,FALSE)</f>
        <v>230</v>
      </c>
      <c r="Q841" s="4">
        <f t="shared" si="55"/>
        <v>922.06632000000002</v>
      </c>
    </row>
    <row r="842" spans="1:17" x14ac:dyDescent="0.25">
      <c r="A842" t="s">
        <v>947</v>
      </c>
      <c r="B842" t="s">
        <v>1323</v>
      </c>
      <c r="C842" t="s">
        <v>1374</v>
      </c>
      <c r="D842" t="s">
        <v>1375</v>
      </c>
      <c r="E842" s="1" t="s">
        <v>11</v>
      </c>
      <c r="F842" t="s">
        <v>3095</v>
      </c>
      <c r="G842" t="s">
        <v>3100</v>
      </c>
      <c r="H842" s="1" t="s">
        <v>16</v>
      </c>
      <c r="I842" s="1" t="s">
        <v>12</v>
      </c>
      <c r="J842" s="1">
        <f t="shared" si="52"/>
        <v>16</v>
      </c>
      <c r="K842" s="1">
        <f>VLOOKUP($A842,Parametre!$A$5:$G$29,MATCH($G842,Parametre!$B$4:$G$4,0)+1,FALSE)</f>
        <v>30</v>
      </c>
      <c r="L842" s="3">
        <f t="shared" si="53"/>
        <v>-14</v>
      </c>
      <c r="M842" s="4">
        <f>VLOOKUP($A842,Parametre!$A$5:$H$29,8,FALSE)</f>
        <v>1.4399999999999997</v>
      </c>
      <c r="N842" s="4">
        <f t="shared" si="54"/>
        <v>645.11999999999989</v>
      </c>
      <c r="O842" s="4" t="s">
        <v>3098</v>
      </c>
      <c r="P842">
        <f>VLOOKUP($G842,Parametre!$K$4:$L$9,2,FALSE)</f>
        <v>230</v>
      </c>
      <c r="Q842" s="4">
        <f t="shared" si="55"/>
        <v>922.06632000000002</v>
      </c>
    </row>
    <row r="843" spans="1:17" x14ac:dyDescent="0.25">
      <c r="A843" t="s">
        <v>947</v>
      </c>
      <c r="B843" t="s">
        <v>1323</v>
      </c>
      <c r="C843" t="s">
        <v>1040</v>
      </c>
      <c r="D843" t="s">
        <v>1041</v>
      </c>
      <c r="E843" s="1" t="s">
        <v>13</v>
      </c>
      <c r="F843" t="s">
        <v>3095</v>
      </c>
      <c r="G843" t="s">
        <v>3100</v>
      </c>
      <c r="H843" s="1" t="s">
        <v>6</v>
      </c>
      <c r="I843" s="1" t="s">
        <v>16</v>
      </c>
      <c r="J843" s="1">
        <f t="shared" si="52"/>
        <v>11</v>
      </c>
      <c r="K843" s="1">
        <f>VLOOKUP($A843,Parametre!$A$5:$G$29,MATCH($G843,Parametre!$B$4:$G$4,0)+1,FALSE)</f>
        <v>30</v>
      </c>
      <c r="L843" s="3">
        <f t="shared" si="53"/>
        <v>-19</v>
      </c>
      <c r="M843" s="4">
        <f>VLOOKUP($A843,Parametre!$A$5:$H$29,8,FALSE)</f>
        <v>1.4399999999999997</v>
      </c>
      <c r="N843" s="4">
        <f t="shared" si="54"/>
        <v>665.27999999999986</v>
      </c>
      <c r="O843" s="4" t="s">
        <v>3098</v>
      </c>
      <c r="P843">
        <f>VLOOKUP($G843,Parametre!$K$4:$L$9,2,FALSE)</f>
        <v>230</v>
      </c>
      <c r="Q843" s="4">
        <f t="shared" si="55"/>
        <v>1383.0994800000001</v>
      </c>
    </row>
    <row r="844" spans="1:17" x14ac:dyDescent="0.25">
      <c r="A844" t="s">
        <v>947</v>
      </c>
      <c r="B844" t="s">
        <v>1323</v>
      </c>
      <c r="C844" t="s">
        <v>1376</v>
      </c>
      <c r="D844" t="s">
        <v>152</v>
      </c>
      <c r="E844" s="1" t="s">
        <v>13</v>
      </c>
      <c r="F844" t="s">
        <v>3095</v>
      </c>
      <c r="G844" t="s">
        <v>3100</v>
      </c>
      <c r="H844" s="1" t="s">
        <v>13</v>
      </c>
      <c r="I844" s="1" t="s">
        <v>46</v>
      </c>
      <c r="J844" s="1">
        <f t="shared" si="52"/>
        <v>4</v>
      </c>
      <c r="K844" s="1">
        <f>VLOOKUP($A844,Parametre!$A$5:$G$29,MATCH($G844,Parametre!$B$4:$G$4,0)+1,FALSE)</f>
        <v>30</v>
      </c>
      <c r="L844" s="3">
        <f t="shared" si="53"/>
        <v>-26</v>
      </c>
      <c r="M844" s="4">
        <f>VLOOKUP($A844,Parametre!$A$5:$H$29,8,FALSE)</f>
        <v>1.4399999999999997</v>
      </c>
      <c r="N844" s="4">
        <f t="shared" si="54"/>
        <v>241.91999999999996</v>
      </c>
      <c r="O844" s="4" t="s">
        <v>3098</v>
      </c>
      <c r="P844">
        <f>VLOOKUP($G844,Parametre!$K$4:$L$9,2,FALSE)</f>
        <v>230</v>
      </c>
      <c r="Q844" s="4">
        <f t="shared" si="55"/>
        <v>1383.0994800000001</v>
      </c>
    </row>
    <row r="845" spans="1:17" x14ac:dyDescent="0.25">
      <c r="A845" t="s">
        <v>947</v>
      </c>
      <c r="B845" t="s">
        <v>1323</v>
      </c>
      <c r="C845" t="s">
        <v>1377</v>
      </c>
      <c r="D845" t="s">
        <v>1378</v>
      </c>
      <c r="E845" s="1" t="s">
        <v>13</v>
      </c>
      <c r="F845" t="s">
        <v>3095</v>
      </c>
      <c r="G845" t="s">
        <v>3100</v>
      </c>
      <c r="H845" s="1" t="s">
        <v>13</v>
      </c>
      <c r="I845" s="1" t="s">
        <v>22</v>
      </c>
      <c r="J845" s="1">
        <f t="shared" si="52"/>
        <v>9</v>
      </c>
      <c r="K845" s="1">
        <f>VLOOKUP($A845,Parametre!$A$5:$G$29,MATCH($G845,Parametre!$B$4:$G$4,0)+1,FALSE)</f>
        <v>30</v>
      </c>
      <c r="L845" s="3">
        <f t="shared" si="53"/>
        <v>-21</v>
      </c>
      <c r="M845" s="4">
        <f>VLOOKUP($A845,Parametre!$A$5:$H$29,8,FALSE)</f>
        <v>1.4399999999999997</v>
      </c>
      <c r="N845" s="4">
        <f t="shared" si="54"/>
        <v>544.31999999999994</v>
      </c>
      <c r="O845" s="4" t="s">
        <v>3098</v>
      </c>
      <c r="P845">
        <f>VLOOKUP($G845,Parametre!$K$4:$L$9,2,FALSE)</f>
        <v>230</v>
      </c>
      <c r="Q845" s="4">
        <f t="shared" si="55"/>
        <v>1383.0994800000001</v>
      </c>
    </row>
    <row r="846" spans="1:17" x14ac:dyDescent="0.25">
      <c r="A846" t="s">
        <v>947</v>
      </c>
      <c r="B846" t="s">
        <v>1323</v>
      </c>
      <c r="C846" t="s">
        <v>1379</v>
      </c>
      <c r="D846" t="s">
        <v>1380</v>
      </c>
      <c r="E846" s="1" t="s">
        <v>13</v>
      </c>
      <c r="F846" t="s">
        <v>3095</v>
      </c>
      <c r="G846" t="s">
        <v>3100</v>
      </c>
      <c r="H846" s="1" t="s">
        <v>37</v>
      </c>
      <c r="I846" s="1" t="s">
        <v>32</v>
      </c>
      <c r="J846" s="1">
        <f t="shared" si="52"/>
        <v>20</v>
      </c>
      <c r="K846" s="1">
        <f>VLOOKUP($A846,Parametre!$A$5:$G$29,MATCH($G846,Parametre!$B$4:$G$4,0)+1,FALSE)</f>
        <v>30</v>
      </c>
      <c r="L846" s="3">
        <f t="shared" si="53"/>
        <v>-10</v>
      </c>
      <c r="M846" s="4">
        <f>VLOOKUP($A846,Parametre!$A$5:$H$29,8,FALSE)</f>
        <v>1.4399999999999997</v>
      </c>
      <c r="N846" s="4">
        <f t="shared" si="54"/>
        <v>1209.5999999999997</v>
      </c>
      <c r="O846" s="4" t="s">
        <v>3098</v>
      </c>
      <c r="P846">
        <f>VLOOKUP($G846,Parametre!$K$4:$L$9,2,FALSE)</f>
        <v>230</v>
      </c>
      <c r="Q846" s="4">
        <f t="shared" si="55"/>
        <v>1383.0994800000001</v>
      </c>
    </row>
    <row r="847" spans="1:17" x14ac:dyDescent="0.25">
      <c r="A847" t="s">
        <v>947</v>
      </c>
      <c r="B847" t="s">
        <v>1323</v>
      </c>
      <c r="C847" t="s">
        <v>1381</v>
      </c>
      <c r="D847" t="s">
        <v>1382</v>
      </c>
      <c r="E847" s="1" t="s">
        <v>11</v>
      </c>
      <c r="F847" t="s">
        <v>3095</v>
      </c>
      <c r="G847" t="s">
        <v>3100</v>
      </c>
      <c r="H847" s="1" t="s">
        <v>23</v>
      </c>
      <c r="I847" s="1" t="s">
        <v>46</v>
      </c>
      <c r="J847" s="1">
        <f t="shared" si="52"/>
        <v>1</v>
      </c>
      <c r="K847" s="1">
        <f>VLOOKUP($A847,Parametre!$A$5:$G$29,MATCH($G847,Parametre!$B$4:$G$4,0)+1,FALSE)</f>
        <v>30</v>
      </c>
      <c r="L847" s="3">
        <f t="shared" si="53"/>
        <v>-29</v>
      </c>
      <c r="M847" s="4">
        <f>VLOOKUP($A847,Parametre!$A$5:$H$29,8,FALSE)</f>
        <v>1.4399999999999997</v>
      </c>
      <c r="N847" s="4">
        <f t="shared" si="54"/>
        <v>40.319999999999993</v>
      </c>
      <c r="O847" s="4" t="s">
        <v>3098</v>
      </c>
      <c r="P847">
        <f>VLOOKUP($G847,Parametre!$K$4:$L$9,2,FALSE)</f>
        <v>230</v>
      </c>
      <c r="Q847" s="4">
        <f t="shared" si="55"/>
        <v>922.06632000000002</v>
      </c>
    </row>
    <row r="848" spans="1:17" x14ac:dyDescent="0.25">
      <c r="A848" t="s">
        <v>947</v>
      </c>
      <c r="B848" t="s">
        <v>1323</v>
      </c>
      <c r="C848" t="s">
        <v>1383</v>
      </c>
      <c r="D848" t="s">
        <v>1384</v>
      </c>
      <c r="E848" s="1" t="s">
        <v>11</v>
      </c>
      <c r="F848" t="s">
        <v>3095</v>
      </c>
      <c r="G848" t="s">
        <v>3100</v>
      </c>
      <c r="H848" s="1" t="s">
        <v>23</v>
      </c>
      <c r="I848" s="1" t="s">
        <v>46</v>
      </c>
      <c r="J848" s="1">
        <f t="shared" si="52"/>
        <v>1</v>
      </c>
      <c r="K848" s="1">
        <f>VLOOKUP($A848,Parametre!$A$5:$G$29,MATCH($G848,Parametre!$B$4:$G$4,0)+1,FALSE)</f>
        <v>30</v>
      </c>
      <c r="L848" s="3">
        <f t="shared" si="53"/>
        <v>-29</v>
      </c>
      <c r="M848" s="4">
        <f>VLOOKUP($A848,Parametre!$A$5:$H$29,8,FALSE)</f>
        <v>1.4399999999999997</v>
      </c>
      <c r="N848" s="4">
        <f t="shared" si="54"/>
        <v>40.319999999999993</v>
      </c>
      <c r="O848" s="4" t="s">
        <v>3098</v>
      </c>
      <c r="P848">
        <f>VLOOKUP($G848,Parametre!$K$4:$L$9,2,FALSE)</f>
        <v>230</v>
      </c>
      <c r="Q848" s="4">
        <f t="shared" si="55"/>
        <v>922.06632000000002</v>
      </c>
    </row>
    <row r="849" spans="1:17" x14ac:dyDescent="0.25">
      <c r="A849" t="s">
        <v>947</v>
      </c>
      <c r="B849" t="s">
        <v>1323</v>
      </c>
      <c r="C849" t="s">
        <v>1385</v>
      </c>
      <c r="D849" t="s">
        <v>1386</v>
      </c>
      <c r="E849" s="1" t="s">
        <v>11</v>
      </c>
      <c r="F849" t="s">
        <v>3095</v>
      </c>
      <c r="G849" t="s">
        <v>3100</v>
      </c>
      <c r="H849" s="1" t="s">
        <v>8</v>
      </c>
      <c r="I849" s="1" t="s">
        <v>46</v>
      </c>
      <c r="J849" s="1">
        <f t="shared" si="52"/>
        <v>6</v>
      </c>
      <c r="K849" s="1">
        <f>VLOOKUP($A849,Parametre!$A$5:$G$29,MATCH($G849,Parametre!$B$4:$G$4,0)+1,FALSE)</f>
        <v>30</v>
      </c>
      <c r="L849" s="3">
        <f t="shared" si="53"/>
        <v>-24</v>
      </c>
      <c r="M849" s="4">
        <f>VLOOKUP($A849,Parametre!$A$5:$H$29,8,FALSE)</f>
        <v>1.4399999999999997</v>
      </c>
      <c r="N849" s="4">
        <f t="shared" si="54"/>
        <v>241.91999999999996</v>
      </c>
      <c r="O849" s="4" t="s">
        <v>3098</v>
      </c>
      <c r="P849">
        <f>VLOOKUP($G849,Parametre!$K$4:$L$9,2,FALSE)</f>
        <v>230</v>
      </c>
      <c r="Q849" s="4">
        <f t="shared" si="55"/>
        <v>922.06632000000002</v>
      </c>
    </row>
    <row r="850" spans="1:17" x14ac:dyDescent="0.25">
      <c r="A850" t="s">
        <v>947</v>
      </c>
      <c r="B850" t="s">
        <v>1387</v>
      </c>
      <c r="C850" t="s">
        <v>1388</v>
      </c>
      <c r="D850" t="s">
        <v>1389</v>
      </c>
      <c r="E850" s="1" t="s">
        <v>11</v>
      </c>
      <c r="F850" t="s">
        <v>3095</v>
      </c>
      <c r="G850" t="s">
        <v>3100</v>
      </c>
      <c r="H850" s="1" t="s">
        <v>46</v>
      </c>
      <c r="I850" s="1" t="s">
        <v>23</v>
      </c>
      <c r="J850" s="1">
        <f t="shared" si="52"/>
        <v>1</v>
      </c>
      <c r="K850" s="1">
        <f>VLOOKUP($A850,Parametre!$A$5:$G$29,MATCH($G850,Parametre!$B$4:$G$4,0)+1,FALSE)</f>
        <v>30</v>
      </c>
      <c r="L850" s="3">
        <f t="shared" si="53"/>
        <v>-29</v>
      </c>
      <c r="M850" s="4">
        <f>VLOOKUP($A850,Parametre!$A$5:$H$29,8,FALSE)</f>
        <v>1.4399999999999997</v>
      </c>
      <c r="N850" s="4">
        <f t="shared" si="54"/>
        <v>40.319999999999993</v>
      </c>
      <c r="O850" s="4" t="s">
        <v>3098</v>
      </c>
      <c r="P850">
        <f>VLOOKUP($G850,Parametre!$K$4:$L$9,2,FALSE)</f>
        <v>230</v>
      </c>
      <c r="Q850" s="4">
        <f t="shared" si="55"/>
        <v>922.06632000000002</v>
      </c>
    </row>
    <row r="851" spans="1:17" x14ac:dyDescent="0.25">
      <c r="A851" t="s">
        <v>947</v>
      </c>
      <c r="B851" t="s">
        <v>1387</v>
      </c>
      <c r="C851" t="s">
        <v>1390</v>
      </c>
      <c r="D851" t="s">
        <v>1391</v>
      </c>
      <c r="E851" s="1" t="s">
        <v>13</v>
      </c>
      <c r="F851" t="s">
        <v>3095</v>
      </c>
      <c r="G851" t="s">
        <v>3100</v>
      </c>
      <c r="H851" s="1" t="s">
        <v>11</v>
      </c>
      <c r="I851" s="1" t="s">
        <v>23</v>
      </c>
      <c r="J851" s="1">
        <f t="shared" si="52"/>
        <v>2</v>
      </c>
      <c r="K851" s="1">
        <f>VLOOKUP($A851,Parametre!$A$5:$G$29,MATCH($G851,Parametre!$B$4:$G$4,0)+1,FALSE)</f>
        <v>30</v>
      </c>
      <c r="L851" s="3">
        <f t="shared" si="53"/>
        <v>-28</v>
      </c>
      <c r="M851" s="4">
        <f>VLOOKUP($A851,Parametre!$A$5:$H$29,8,FALSE)</f>
        <v>1.4399999999999997</v>
      </c>
      <c r="N851" s="4">
        <f t="shared" si="54"/>
        <v>120.95999999999998</v>
      </c>
      <c r="O851" s="4" t="s">
        <v>3098</v>
      </c>
      <c r="P851">
        <f>VLOOKUP($G851,Parametre!$K$4:$L$9,2,FALSE)</f>
        <v>230</v>
      </c>
      <c r="Q851" s="4">
        <f t="shared" si="55"/>
        <v>1383.0994800000001</v>
      </c>
    </row>
    <row r="852" spans="1:17" x14ac:dyDescent="0.25">
      <c r="A852" t="s">
        <v>947</v>
      </c>
      <c r="B852" t="s">
        <v>1387</v>
      </c>
      <c r="C852" t="s">
        <v>1392</v>
      </c>
      <c r="D852" t="s">
        <v>1393</v>
      </c>
      <c r="E852" s="1" t="s">
        <v>11</v>
      </c>
      <c r="F852" t="s">
        <v>3095</v>
      </c>
      <c r="G852" t="s">
        <v>3100</v>
      </c>
      <c r="H852" s="1" t="s">
        <v>13</v>
      </c>
      <c r="I852" s="1" t="s">
        <v>23</v>
      </c>
      <c r="J852" s="1">
        <f t="shared" si="52"/>
        <v>3</v>
      </c>
      <c r="K852" s="1">
        <f>VLOOKUP($A852,Parametre!$A$5:$G$29,MATCH($G852,Parametre!$B$4:$G$4,0)+1,FALSE)</f>
        <v>30</v>
      </c>
      <c r="L852" s="3">
        <f t="shared" si="53"/>
        <v>-27</v>
      </c>
      <c r="M852" s="4">
        <f>VLOOKUP($A852,Parametre!$A$5:$H$29,8,FALSE)</f>
        <v>1.4399999999999997</v>
      </c>
      <c r="N852" s="4">
        <f t="shared" si="54"/>
        <v>120.95999999999998</v>
      </c>
      <c r="O852" s="4" t="s">
        <v>3098</v>
      </c>
      <c r="P852">
        <f>VLOOKUP($G852,Parametre!$K$4:$L$9,2,FALSE)</f>
        <v>230</v>
      </c>
      <c r="Q852" s="4">
        <f t="shared" si="55"/>
        <v>922.06632000000002</v>
      </c>
    </row>
    <row r="853" spans="1:17" x14ac:dyDescent="0.25">
      <c r="A853" t="s">
        <v>947</v>
      </c>
      <c r="B853" t="s">
        <v>1387</v>
      </c>
      <c r="C853" t="s">
        <v>1394</v>
      </c>
      <c r="D853" t="s">
        <v>1395</v>
      </c>
      <c r="E853" s="1" t="s">
        <v>11</v>
      </c>
      <c r="F853" t="s">
        <v>3095</v>
      </c>
      <c r="G853" t="s">
        <v>3100</v>
      </c>
      <c r="H853" s="1" t="s">
        <v>23</v>
      </c>
      <c r="I853" s="1" t="s">
        <v>11</v>
      </c>
      <c r="J853" s="1">
        <f t="shared" si="52"/>
        <v>2</v>
      </c>
      <c r="K853" s="1">
        <f>VLOOKUP($A853,Parametre!$A$5:$G$29,MATCH($G853,Parametre!$B$4:$G$4,0)+1,FALSE)</f>
        <v>30</v>
      </c>
      <c r="L853" s="3">
        <f t="shared" si="53"/>
        <v>-28</v>
      </c>
      <c r="M853" s="4">
        <f>VLOOKUP($A853,Parametre!$A$5:$H$29,8,FALSE)</f>
        <v>1.4399999999999997</v>
      </c>
      <c r="N853" s="4">
        <f t="shared" si="54"/>
        <v>80.639999999999986</v>
      </c>
      <c r="O853" s="4" t="s">
        <v>3098</v>
      </c>
      <c r="P853">
        <f>VLOOKUP($G853,Parametre!$K$4:$L$9,2,FALSE)</f>
        <v>230</v>
      </c>
      <c r="Q853" s="4">
        <f t="shared" si="55"/>
        <v>922.06632000000002</v>
      </c>
    </row>
    <row r="854" spans="1:17" x14ac:dyDescent="0.25">
      <c r="A854" t="s">
        <v>947</v>
      </c>
      <c r="B854" t="s">
        <v>1387</v>
      </c>
      <c r="C854" t="s">
        <v>1396</v>
      </c>
      <c r="D854" t="s">
        <v>1397</v>
      </c>
      <c r="E854" s="1" t="s">
        <v>13</v>
      </c>
      <c r="F854" t="s">
        <v>3095</v>
      </c>
      <c r="G854" t="s">
        <v>3100</v>
      </c>
      <c r="H854" s="1" t="s">
        <v>11</v>
      </c>
      <c r="I854" s="1" t="s">
        <v>23</v>
      </c>
      <c r="J854" s="1">
        <f t="shared" si="52"/>
        <v>2</v>
      </c>
      <c r="K854" s="1">
        <f>VLOOKUP($A854,Parametre!$A$5:$G$29,MATCH($G854,Parametre!$B$4:$G$4,0)+1,FALSE)</f>
        <v>30</v>
      </c>
      <c r="L854" s="3">
        <f t="shared" si="53"/>
        <v>-28</v>
      </c>
      <c r="M854" s="4">
        <f>VLOOKUP($A854,Parametre!$A$5:$H$29,8,FALSE)</f>
        <v>1.4399999999999997</v>
      </c>
      <c r="N854" s="4">
        <f t="shared" si="54"/>
        <v>120.95999999999998</v>
      </c>
      <c r="O854" s="4" t="s">
        <v>3098</v>
      </c>
      <c r="P854">
        <f>VLOOKUP($G854,Parametre!$K$4:$L$9,2,FALSE)</f>
        <v>230</v>
      </c>
      <c r="Q854" s="4">
        <f t="shared" si="55"/>
        <v>1383.0994800000001</v>
      </c>
    </row>
    <row r="855" spans="1:17" x14ac:dyDescent="0.25">
      <c r="A855" t="s">
        <v>947</v>
      </c>
      <c r="B855" t="s">
        <v>1387</v>
      </c>
      <c r="C855" t="s">
        <v>1398</v>
      </c>
      <c r="D855" t="s">
        <v>1399</v>
      </c>
      <c r="E855" s="1" t="s">
        <v>13</v>
      </c>
      <c r="F855" t="s">
        <v>3095</v>
      </c>
      <c r="G855" t="s">
        <v>3100</v>
      </c>
      <c r="H855" s="1" t="s">
        <v>46</v>
      </c>
      <c r="I855" s="1" t="s">
        <v>23</v>
      </c>
      <c r="J855" s="1">
        <f t="shared" si="52"/>
        <v>1</v>
      </c>
      <c r="K855" s="1">
        <f>VLOOKUP($A855,Parametre!$A$5:$G$29,MATCH($G855,Parametre!$B$4:$G$4,0)+1,FALSE)</f>
        <v>30</v>
      </c>
      <c r="L855" s="3">
        <f t="shared" si="53"/>
        <v>-29</v>
      </c>
      <c r="M855" s="4">
        <f>VLOOKUP($A855,Parametre!$A$5:$H$29,8,FALSE)</f>
        <v>1.4399999999999997</v>
      </c>
      <c r="N855" s="4">
        <f t="shared" si="54"/>
        <v>60.47999999999999</v>
      </c>
      <c r="O855" s="4" t="s">
        <v>3098</v>
      </c>
      <c r="P855">
        <f>VLOOKUP($G855,Parametre!$K$4:$L$9,2,FALSE)</f>
        <v>230</v>
      </c>
      <c r="Q855" s="4">
        <f t="shared" si="55"/>
        <v>1383.0994800000001</v>
      </c>
    </row>
    <row r="856" spans="1:17" x14ac:dyDescent="0.25">
      <c r="A856" t="s">
        <v>947</v>
      </c>
      <c r="B856" t="s">
        <v>1387</v>
      </c>
      <c r="C856" t="s">
        <v>1400</v>
      </c>
      <c r="D856" t="s">
        <v>1401</v>
      </c>
      <c r="E856" s="1" t="s">
        <v>13</v>
      </c>
      <c r="F856" t="s">
        <v>3095</v>
      </c>
      <c r="G856" t="s">
        <v>3100</v>
      </c>
      <c r="H856" s="1" t="s">
        <v>23</v>
      </c>
      <c r="I856" s="1" t="s">
        <v>11</v>
      </c>
      <c r="J856" s="1">
        <f t="shared" si="52"/>
        <v>2</v>
      </c>
      <c r="K856" s="1">
        <f>VLOOKUP($A856,Parametre!$A$5:$G$29,MATCH($G856,Parametre!$B$4:$G$4,0)+1,FALSE)</f>
        <v>30</v>
      </c>
      <c r="L856" s="3">
        <f t="shared" si="53"/>
        <v>-28</v>
      </c>
      <c r="M856" s="4">
        <f>VLOOKUP($A856,Parametre!$A$5:$H$29,8,FALSE)</f>
        <v>1.4399999999999997</v>
      </c>
      <c r="N856" s="4">
        <f t="shared" si="54"/>
        <v>120.95999999999998</v>
      </c>
      <c r="O856" s="4" t="s">
        <v>3098</v>
      </c>
      <c r="P856">
        <f>VLOOKUP($G856,Parametre!$K$4:$L$9,2,FALSE)</f>
        <v>230</v>
      </c>
      <c r="Q856" s="4">
        <f t="shared" si="55"/>
        <v>1383.0994800000001</v>
      </c>
    </row>
    <row r="857" spans="1:17" x14ac:dyDescent="0.25">
      <c r="A857" t="s">
        <v>947</v>
      </c>
      <c r="B857" t="s">
        <v>1387</v>
      </c>
      <c r="C857" t="s">
        <v>1402</v>
      </c>
      <c r="D857" t="s">
        <v>1403</v>
      </c>
      <c r="E857" s="1" t="s">
        <v>13</v>
      </c>
      <c r="F857" t="s">
        <v>3095</v>
      </c>
      <c r="G857" t="s">
        <v>3100</v>
      </c>
      <c r="H857" s="1" t="s">
        <v>8</v>
      </c>
      <c r="I857" s="1" t="s">
        <v>46</v>
      </c>
      <c r="J857" s="1">
        <f t="shared" si="52"/>
        <v>6</v>
      </c>
      <c r="K857" s="1">
        <f>VLOOKUP($A857,Parametre!$A$5:$G$29,MATCH($G857,Parametre!$B$4:$G$4,0)+1,FALSE)</f>
        <v>30</v>
      </c>
      <c r="L857" s="3">
        <f t="shared" si="53"/>
        <v>-24</v>
      </c>
      <c r="M857" s="4">
        <f>VLOOKUP($A857,Parametre!$A$5:$H$29,8,FALSE)</f>
        <v>1.4399999999999997</v>
      </c>
      <c r="N857" s="4">
        <f t="shared" si="54"/>
        <v>362.87999999999994</v>
      </c>
      <c r="O857" s="4" t="s">
        <v>3098</v>
      </c>
      <c r="P857">
        <f>VLOOKUP($G857,Parametre!$K$4:$L$9,2,FALSE)</f>
        <v>230</v>
      </c>
      <c r="Q857" s="4">
        <f t="shared" si="55"/>
        <v>1383.0994800000001</v>
      </c>
    </row>
    <row r="858" spans="1:17" x14ac:dyDescent="0.25">
      <c r="A858" t="s">
        <v>947</v>
      </c>
      <c r="B858" t="s">
        <v>1387</v>
      </c>
      <c r="C858" t="s">
        <v>1404</v>
      </c>
      <c r="D858" t="s">
        <v>1405</v>
      </c>
      <c r="E858" s="1" t="s">
        <v>13</v>
      </c>
      <c r="F858" t="s">
        <v>3095</v>
      </c>
      <c r="G858" t="s">
        <v>3100</v>
      </c>
      <c r="H858" s="1" t="s">
        <v>11</v>
      </c>
      <c r="I858" s="1" t="s">
        <v>46</v>
      </c>
      <c r="J858" s="1">
        <f t="shared" si="52"/>
        <v>3</v>
      </c>
      <c r="K858" s="1">
        <f>VLOOKUP($A858,Parametre!$A$5:$G$29,MATCH($G858,Parametre!$B$4:$G$4,0)+1,FALSE)</f>
        <v>30</v>
      </c>
      <c r="L858" s="3">
        <f t="shared" si="53"/>
        <v>-27</v>
      </c>
      <c r="M858" s="4">
        <f>VLOOKUP($A858,Parametre!$A$5:$H$29,8,FALSE)</f>
        <v>1.4399999999999997</v>
      </c>
      <c r="N858" s="4">
        <f t="shared" si="54"/>
        <v>181.43999999999997</v>
      </c>
      <c r="O858" s="4" t="s">
        <v>3098</v>
      </c>
      <c r="P858">
        <f>VLOOKUP($G858,Parametre!$K$4:$L$9,2,FALSE)</f>
        <v>230</v>
      </c>
      <c r="Q858" s="4">
        <f t="shared" si="55"/>
        <v>1383.0994800000001</v>
      </c>
    </row>
    <row r="859" spans="1:17" x14ac:dyDescent="0.25">
      <c r="A859" t="s">
        <v>947</v>
      </c>
      <c r="B859" t="s">
        <v>1387</v>
      </c>
      <c r="C859" t="s">
        <v>1406</v>
      </c>
      <c r="D859" t="s">
        <v>1407</v>
      </c>
      <c r="E859" s="1" t="s">
        <v>13</v>
      </c>
      <c r="F859" t="s">
        <v>3095</v>
      </c>
      <c r="G859" t="s">
        <v>3100</v>
      </c>
      <c r="H859" s="1" t="s">
        <v>23</v>
      </c>
      <c r="I859" s="1" t="s">
        <v>46</v>
      </c>
      <c r="J859" s="1">
        <f t="shared" si="52"/>
        <v>1</v>
      </c>
      <c r="K859" s="1">
        <f>VLOOKUP($A859,Parametre!$A$5:$G$29,MATCH($G859,Parametre!$B$4:$G$4,0)+1,FALSE)</f>
        <v>30</v>
      </c>
      <c r="L859" s="3">
        <f t="shared" si="53"/>
        <v>-29</v>
      </c>
      <c r="M859" s="4">
        <f>VLOOKUP($A859,Parametre!$A$5:$H$29,8,FALSE)</f>
        <v>1.4399999999999997</v>
      </c>
      <c r="N859" s="4">
        <f t="shared" si="54"/>
        <v>60.47999999999999</v>
      </c>
      <c r="O859" s="4" t="s">
        <v>3098</v>
      </c>
      <c r="P859">
        <f>VLOOKUP($G859,Parametre!$K$4:$L$9,2,FALSE)</f>
        <v>230</v>
      </c>
      <c r="Q859" s="4">
        <f t="shared" si="55"/>
        <v>1383.0994800000001</v>
      </c>
    </row>
    <row r="860" spans="1:17" x14ac:dyDescent="0.25">
      <c r="A860" t="s">
        <v>947</v>
      </c>
      <c r="B860" t="s">
        <v>1387</v>
      </c>
      <c r="C860" t="s">
        <v>1408</v>
      </c>
      <c r="D860" t="s">
        <v>1409</v>
      </c>
      <c r="E860" s="1" t="s">
        <v>13</v>
      </c>
      <c r="F860" t="s">
        <v>3095</v>
      </c>
      <c r="G860" t="s">
        <v>3100</v>
      </c>
      <c r="H860" s="1" t="s">
        <v>46</v>
      </c>
      <c r="I860" s="1" t="s">
        <v>23</v>
      </c>
      <c r="J860" s="1">
        <f t="shared" si="52"/>
        <v>1</v>
      </c>
      <c r="K860" s="1">
        <f>VLOOKUP($A860,Parametre!$A$5:$G$29,MATCH($G860,Parametre!$B$4:$G$4,0)+1,FALSE)</f>
        <v>30</v>
      </c>
      <c r="L860" s="3">
        <f t="shared" si="53"/>
        <v>-29</v>
      </c>
      <c r="M860" s="4">
        <f>VLOOKUP($A860,Parametre!$A$5:$H$29,8,FALSE)</f>
        <v>1.4399999999999997</v>
      </c>
      <c r="N860" s="4">
        <f t="shared" si="54"/>
        <v>60.47999999999999</v>
      </c>
      <c r="O860" s="4" t="s">
        <v>3098</v>
      </c>
      <c r="P860">
        <f>VLOOKUP($G860,Parametre!$K$4:$L$9,2,FALSE)</f>
        <v>230</v>
      </c>
      <c r="Q860" s="4">
        <f t="shared" si="55"/>
        <v>1383.0994800000001</v>
      </c>
    </row>
    <row r="861" spans="1:17" x14ac:dyDescent="0.25">
      <c r="A861" t="s">
        <v>947</v>
      </c>
      <c r="B861" t="s">
        <v>1387</v>
      </c>
      <c r="C861" t="s">
        <v>1410</v>
      </c>
      <c r="D861" t="s">
        <v>1411</v>
      </c>
      <c r="E861" s="1" t="s">
        <v>13</v>
      </c>
      <c r="F861" t="s">
        <v>3095</v>
      </c>
      <c r="G861" t="s">
        <v>3100</v>
      </c>
      <c r="H861" s="1" t="s">
        <v>46</v>
      </c>
      <c r="I861" s="1" t="s">
        <v>11</v>
      </c>
      <c r="J861" s="1">
        <f t="shared" si="52"/>
        <v>3</v>
      </c>
      <c r="K861" s="1">
        <f>VLOOKUP($A861,Parametre!$A$5:$G$29,MATCH($G861,Parametre!$B$4:$G$4,0)+1,FALSE)</f>
        <v>30</v>
      </c>
      <c r="L861" s="3">
        <f t="shared" si="53"/>
        <v>-27</v>
      </c>
      <c r="M861" s="4">
        <f>VLOOKUP($A861,Parametre!$A$5:$H$29,8,FALSE)</f>
        <v>1.4399999999999997</v>
      </c>
      <c r="N861" s="4">
        <f t="shared" si="54"/>
        <v>181.43999999999997</v>
      </c>
      <c r="O861" s="4" t="s">
        <v>3098</v>
      </c>
      <c r="P861">
        <f>VLOOKUP($G861,Parametre!$K$4:$L$9,2,FALSE)</f>
        <v>230</v>
      </c>
      <c r="Q861" s="4">
        <f t="shared" si="55"/>
        <v>1383.0994800000001</v>
      </c>
    </row>
    <row r="862" spans="1:17" x14ac:dyDescent="0.25">
      <c r="A862" t="s">
        <v>947</v>
      </c>
      <c r="B862" t="s">
        <v>1387</v>
      </c>
      <c r="C862" t="s">
        <v>1412</v>
      </c>
      <c r="D862" t="s">
        <v>1413</v>
      </c>
      <c r="E862" s="1" t="s">
        <v>13</v>
      </c>
      <c r="F862" t="s">
        <v>3095</v>
      </c>
      <c r="G862" t="s">
        <v>3100</v>
      </c>
      <c r="H862" s="1" t="s">
        <v>46</v>
      </c>
      <c r="I862" s="1" t="s">
        <v>23</v>
      </c>
      <c r="J862" s="1">
        <f t="shared" si="52"/>
        <v>1</v>
      </c>
      <c r="K862" s="1">
        <f>VLOOKUP($A862,Parametre!$A$5:$G$29,MATCH($G862,Parametre!$B$4:$G$4,0)+1,FALSE)</f>
        <v>30</v>
      </c>
      <c r="L862" s="3">
        <f t="shared" si="53"/>
        <v>-29</v>
      </c>
      <c r="M862" s="4">
        <f>VLOOKUP($A862,Parametre!$A$5:$H$29,8,FALSE)</f>
        <v>1.4399999999999997</v>
      </c>
      <c r="N862" s="4">
        <f t="shared" si="54"/>
        <v>60.47999999999999</v>
      </c>
      <c r="O862" s="4" t="s">
        <v>3098</v>
      </c>
      <c r="P862">
        <f>VLOOKUP($G862,Parametre!$K$4:$L$9,2,FALSE)</f>
        <v>230</v>
      </c>
      <c r="Q862" s="4">
        <f t="shared" si="55"/>
        <v>1383.0994800000001</v>
      </c>
    </row>
    <row r="863" spans="1:17" x14ac:dyDescent="0.25">
      <c r="A863" t="s">
        <v>947</v>
      </c>
      <c r="B863" t="s">
        <v>1387</v>
      </c>
      <c r="C863" t="s">
        <v>1414</v>
      </c>
      <c r="D863" t="s">
        <v>1415</v>
      </c>
      <c r="E863" s="1" t="s">
        <v>11</v>
      </c>
      <c r="F863" t="s">
        <v>3095</v>
      </c>
      <c r="G863" t="s">
        <v>3100</v>
      </c>
      <c r="H863" s="1" t="s">
        <v>46</v>
      </c>
      <c r="I863" s="1" t="s">
        <v>23</v>
      </c>
      <c r="J863" s="1">
        <f t="shared" si="52"/>
        <v>1</v>
      </c>
      <c r="K863" s="1">
        <f>VLOOKUP($A863,Parametre!$A$5:$G$29,MATCH($G863,Parametre!$B$4:$G$4,0)+1,FALSE)</f>
        <v>30</v>
      </c>
      <c r="L863" s="3">
        <f t="shared" si="53"/>
        <v>-29</v>
      </c>
      <c r="M863" s="4">
        <f>VLOOKUP($A863,Parametre!$A$5:$H$29,8,FALSE)</f>
        <v>1.4399999999999997</v>
      </c>
      <c r="N863" s="4">
        <f t="shared" si="54"/>
        <v>40.319999999999993</v>
      </c>
      <c r="O863" s="4" t="s">
        <v>3098</v>
      </c>
      <c r="P863">
        <f>VLOOKUP($G863,Parametre!$K$4:$L$9,2,FALSE)</f>
        <v>230</v>
      </c>
      <c r="Q863" s="4">
        <f t="shared" si="55"/>
        <v>922.06632000000002</v>
      </c>
    </row>
    <row r="864" spans="1:17" x14ac:dyDescent="0.25">
      <c r="A864" t="s">
        <v>947</v>
      </c>
      <c r="B864" t="s">
        <v>1387</v>
      </c>
      <c r="C864" t="s">
        <v>1416</v>
      </c>
      <c r="D864" t="s">
        <v>1417</v>
      </c>
      <c r="E864" s="1" t="s">
        <v>13</v>
      </c>
      <c r="F864" t="s">
        <v>3095</v>
      </c>
      <c r="G864" t="s">
        <v>3100</v>
      </c>
      <c r="H864" s="1" t="s">
        <v>23</v>
      </c>
      <c r="I864" s="1" t="s">
        <v>11</v>
      </c>
      <c r="J864" s="1">
        <f t="shared" si="52"/>
        <v>2</v>
      </c>
      <c r="K864" s="1">
        <f>VLOOKUP($A864,Parametre!$A$5:$G$29,MATCH($G864,Parametre!$B$4:$G$4,0)+1,FALSE)</f>
        <v>30</v>
      </c>
      <c r="L864" s="3">
        <f t="shared" si="53"/>
        <v>-28</v>
      </c>
      <c r="M864" s="4">
        <f>VLOOKUP($A864,Parametre!$A$5:$H$29,8,FALSE)</f>
        <v>1.4399999999999997</v>
      </c>
      <c r="N864" s="4">
        <f t="shared" si="54"/>
        <v>120.95999999999998</v>
      </c>
      <c r="O864" s="4" t="s">
        <v>3098</v>
      </c>
      <c r="P864">
        <f>VLOOKUP($G864,Parametre!$K$4:$L$9,2,FALSE)</f>
        <v>230</v>
      </c>
      <c r="Q864" s="4">
        <f t="shared" si="55"/>
        <v>1383.0994800000001</v>
      </c>
    </row>
    <row r="865" spans="1:17" x14ac:dyDescent="0.25">
      <c r="A865" t="s">
        <v>947</v>
      </c>
      <c r="B865" t="s">
        <v>1387</v>
      </c>
      <c r="C865" t="s">
        <v>1418</v>
      </c>
      <c r="D865" t="s">
        <v>1419</v>
      </c>
      <c r="E865" s="1" t="s">
        <v>13</v>
      </c>
      <c r="F865" t="s">
        <v>3095</v>
      </c>
      <c r="G865" t="s">
        <v>3100</v>
      </c>
      <c r="H865" s="1" t="s">
        <v>46</v>
      </c>
      <c r="I865" s="1" t="s">
        <v>23</v>
      </c>
      <c r="J865" s="1">
        <f t="shared" si="52"/>
        <v>1</v>
      </c>
      <c r="K865" s="1">
        <f>VLOOKUP($A865,Parametre!$A$5:$G$29,MATCH($G865,Parametre!$B$4:$G$4,0)+1,FALSE)</f>
        <v>30</v>
      </c>
      <c r="L865" s="3">
        <f t="shared" si="53"/>
        <v>-29</v>
      </c>
      <c r="M865" s="4">
        <f>VLOOKUP($A865,Parametre!$A$5:$H$29,8,FALSE)</f>
        <v>1.4399999999999997</v>
      </c>
      <c r="N865" s="4">
        <f t="shared" si="54"/>
        <v>60.47999999999999</v>
      </c>
      <c r="O865" s="4" t="s">
        <v>3098</v>
      </c>
      <c r="P865">
        <f>VLOOKUP($G865,Parametre!$K$4:$L$9,2,FALSE)</f>
        <v>230</v>
      </c>
      <c r="Q865" s="4">
        <f t="shared" si="55"/>
        <v>1383.0994800000001</v>
      </c>
    </row>
    <row r="866" spans="1:17" x14ac:dyDescent="0.25">
      <c r="A866" t="s">
        <v>947</v>
      </c>
      <c r="B866" t="s">
        <v>1387</v>
      </c>
      <c r="C866" t="s">
        <v>1420</v>
      </c>
      <c r="D866" t="s">
        <v>1421</v>
      </c>
      <c r="E866" s="1" t="s">
        <v>13</v>
      </c>
      <c r="F866" t="s">
        <v>3095</v>
      </c>
      <c r="G866" t="s">
        <v>3100</v>
      </c>
      <c r="H866" s="1" t="s">
        <v>22</v>
      </c>
      <c r="I866" s="1" t="s">
        <v>16</v>
      </c>
      <c r="J866" s="1">
        <f t="shared" si="52"/>
        <v>13</v>
      </c>
      <c r="K866" s="1">
        <f>VLOOKUP($A866,Parametre!$A$5:$G$29,MATCH($G866,Parametre!$B$4:$G$4,0)+1,FALSE)</f>
        <v>30</v>
      </c>
      <c r="L866" s="3">
        <f t="shared" si="53"/>
        <v>-17</v>
      </c>
      <c r="M866" s="4">
        <f>VLOOKUP($A866,Parametre!$A$5:$H$29,8,FALSE)</f>
        <v>1.4399999999999997</v>
      </c>
      <c r="N866" s="4">
        <f t="shared" si="54"/>
        <v>786.2399999999999</v>
      </c>
      <c r="O866" s="4" t="s">
        <v>3098</v>
      </c>
      <c r="P866">
        <f>VLOOKUP($G866,Parametre!$K$4:$L$9,2,FALSE)</f>
        <v>230</v>
      </c>
      <c r="Q866" s="4">
        <f t="shared" si="55"/>
        <v>1383.0994800000001</v>
      </c>
    </row>
    <row r="867" spans="1:17" x14ac:dyDescent="0.25">
      <c r="A867" t="s">
        <v>947</v>
      </c>
      <c r="B867" t="s">
        <v>1387</v>
      </c>
      <c r="C867" t="s">
        <v>1422</v>
      </c>
      <c r="D867" t="s">
        <v>1423</v>
      </c>
      <c r="E867" s="1" t="s">
        <v>13</v>
      </c>
      <c r="F867" t="s">
        <v>3095</v>
      </c>
      <c r="G867" t="s">
        <v>3100</v>
      </c>
      <c r="H867" s="1" t="s">
        <v>13</v>
      </c>
      <c r="I867" s="1" t="s">
        <v>46</v>
      </c>
      <c r="J867" s="1">
        <f t="shared" si="52"/>
        <v>4</v>
      </c>
      <c r="K867" s="1">
        <f>VLOOKUP($A867,Parametre!$A$5:$G$29,MATCH($G867,Parametre!$B$4:$G$4,0)+1,FALSE)</f>
        <v>30</v>
      </c>
      <c r="L867" s="3">
        <f t="shared" si="53"/>
        <v>-26</v>
      </c>
      <c r="M867" s="4">
        <f>VLOOKUP($A867,Parametre!$A$5:$H$29,8,FALSE)</f>
        <v>1.4399999999999997</v>
      </c>
      <c r="N867" s="4">
        <f t="shared" si="54"/>
        <v>241.91999999999996</v>
      </c>
      <c r="O867" s="4" t="s">
        <v>3098</v>
      </c>
      <c r="P867">
        <f>VLOOKUP($G867,Parametre!$K$4:$L$9,2,FALSE)</f>
        <v>230</v>
      </c>
      <c r="Q867" s="4">
        <f t="shared" si="55"/>
        <v>1383.0994800000001</v>
      </c>
    </row>
    <row r="868" spans="1:17" x14ac:dyDescent="0.25">
      <c r="A868" t="s">
        <v>947</v>
      </c>
      <c r="B868" t="s">
        <v>1387</v>
      </c>
      <c r="C868" t="s">
        <v>1424</v>
      </c>
      <c r="D868" t="s">
        <v>1425</v>
      </c>
      <c r="E868" s="1" t="s">
        <v>11</v>
      </c>
      <c r="F868" t="s">
        <v>3095</v>
      </c>
      <c r="G868" t="s">
        <v>3100</v>
      </c>
      <c r="H868" s="1" t="s">
        <v>11</v>
      </c>
      <c r="I868" s="1" t="s">
        <v>11</v>
      </c>
      <c r="J868" s="1">
        <f t="shared" si="52"/>
        <v>4</v>
      </c>
      <c r="K868" s="1">
        <f>VLOOKUP($A868,Parametre!$A$5:$G$29,MATCH($G868,Parametre!$B$4:$G$4,0)+1,FALSE)</f>
        <v>30</v>
      </c>
      <c r="L868" s="3">
        <f t="shared" si="53"/>
        <v>-26</v>
      </c>
      <c r="M868" s="4">
        <f>VLOOKUP($A868,Parametre!$A$5:$H$29,8,FALSE)</f>
        <v>1.4399999999999997</v>
      </c>
      <c r="N868" s="4">
        <f t="shared" si="54"/>
        <v>161.27999999999997</v>
      </c>
      <c r="O868" s="4" t="s">
        <v>3098</v>
      </c>
      <c r="P868">
        <f>VLOOKUP($G868,Parametre!$K$4:$L$9,2,FALSE)</f>
        <v>230</v>
      </c>
      <c r="Q868" s="4">
        <f t="shared" si="55"/>
        <v>922.06632000000002</v>
      </c>
    </row>
    <row r="869" spans="1:17" x14ac:dyDescent="0.25">
      <c r="A869" t="s">
        <v>947</v>
      </c>
      <c r="B869" t="s">
        <v>1387</v>
      </c>
      <c r="C869" t="s">
        <v>1426</v>
      </c>
      <c r="D869" t="s">
        <v>1427</v>
      </c>
      <c r="E869" s="1" t="s">
        <v>11</v>
      </c>
      <c r="F869" t="s">
        <v>3095</v>
      </c>
      <c r="G869" t="s">
        <v>3100</v>
      </c>
      <c r="H869" s="1" t="s">
        <v>11</v>
      </c>
      <c r="I869" s="1" t="s">
        <v>23</v>
      </c>
      <c r="J869" s="1">
        <f t="shared" si="52"/>
        <v>2</v>
      </c>
      <c r="K869" s="1">
        <f>VLOOKUP($A869,Parametre!$A$5:$G$29,MATCH($G869,Parametre!$B$4:$G$4,0)+1,FALSE)</f>
        <v>30</v>
      </c>
      <c r="L869" s="3">
        <f t="shared" si="53"/>
        <v>-28</v>
      </c>
      <c r="M869" s="4">
        <f>VLOOKUP($A869,Parametre!$A$5:$H$29,8,FALSE)</f>
        <v>1.4399999999999997</v>
      </c>
      <c r="N869" s="4">
        <f t="shared" si="54"/>
        <v>80.639999999999986</v>
      </c>
      <c r="O869" s="4" t="s">
        <v>3098</v>
      </c>
      <c r="P869">
        <f>VLOOKUP($G869,Parametre!$K$4:$L$9,2,FALSE)</f>
        <v>230</v>
      </c>
      <c r="Q869" s="4">
        <f t="shared" si="55"/>
        <v>922.06632000000002</v>
      </c>
    </row>
    <row r="870" spans="1:17" x14ac:dyDescent="0.25">
      <c r="A870" t="s">
        <v>947</v>
      </c>
      <c r="B870" t="s">
        <v>1387</v>
      </c>
      <c r="C870" t="s">
        <v>1428</v>
      </c>
      <c r="D870" t="s">
        <v>1429</v>
      </c>
      <c r="E870" s="1" t="s">
        <v>11</v>
      </c>
      <c r="F870" t="s">
        <v>3095</v>
      </c>
      <c r="G870" t="s">
        <v>3100</v>
      </c>
      <c r="H870" s="1" t="s">
        <v>46</v>
      </c>
      <c r="I870" s="1" t="s">
        <v>46</v>
      </c>
      <c r="J870" s="1">
        <f t="shared" si="52"/>
        <v>2</v>
      </c>
      <c r="K870" s="1">
        <f>VLOOKUP($A870,Parametre!$A$5:$G$29,MATCH($G870,Parametre!$B$4:$G$4,0)+1,FALSE)</f>
        <v>30</v>
      </c>
      <c r="L870" s="3">
        <f t="shared" si="53"/>
        <v>-28</v>
      </c>
      <c r="M870" s="4">
        <f>VLOOKUP($A870,Parametre!$A$5:$H$29,8,FALSE)</f>
        <v>1.4399999999999997</v>
      </c>
      <c r="N870" s="4">
        <f t="shared" si="54"/>
        <v>80.639999999999986</v>
      </c>
      <c r="O870" s="4" t="s">
        <v>3098</v>
      </c>
      <c r="P870">
        <f>VLOOKUP($G870,Parametre!$K$4:$L$9,2,FALSE)</f>
        <v>230</v>
      </c>
      <c r="Q870" s="4">
        <f t="shared" si="55"/>
        <v>922.06632000000002</v>
      </c>
    </row>
    <row r="871" spans="1:17" x14ac:dyDescent="0.25">
      <c r="A871" t="s">
        <v>947</v>
      </c>
      <c r="B871" t="s">
        <v>1001</v>
      </c>
      <c r="C871" t="s">
        <v>1241</v>
      </c>
      <c r="D871" t="s">
        <v>1242</v>
      </c>
      <c r="E871" s="1" t="s">
        <v>11</v>
      </c>
      <c r="F871" t="s">
        <v>3095</v>
      </c>
      <c r="G871" t="s">
        <v>3100</v>
      </c>
      <c r="H871" s="1" t="s">
        <v>22</v>
      </c>
      <c r="I871" s="1" t="s">
        <v>11</v>
      </c>
      <c r="J871" s="1">
        <f t="shared" si="52"/>
        <v>8</v>
      </c>
      <c r="K871" s="1">
        <f>VLOOKUP($A871,Parametre!$A$5:$G$29,MATCH($G871,Parametre!$B$4:$G$4,0)+1,FALSE)</f>
        <v>30</v>
      </c>
      <c r="L871" s="3">
        <f t="shared" si="53"/>
        <v>-22</v>
      </c>
      <c r="M871" s="4">
        <f>VLOOKUP($A871,Parametre!$A$5:$H$29,8,FALSE)</f>
        <v>1.4399999999999997</v>
      </c>
      <c r="N871" s="4">
        <f t="shared" si="54"/>
        <v>322.55999999999995</v>
      </c>
      <c r="O871" s="4" t="s">
        <v>3098</v>
      </c>
      <c r="P871">
        <f>VLOOKUP($G871,Parametre!$K$4:$L$9,2,FALSE)</f>
        <v>230</v>
      </c>
      <c r="Q871" s="4">
        <f t="shared" si="55"/>
        <v>922.06632000000002</v>
      </c>
    </row>
    <row r="872" spans="1:17" x14ac:dyDescent="0.25">
      <c r="A872" t="s">
        <v>947</v>
      </c>
      <c r="B872" t="s">
        <v>1001</v>
      </c>
      <c r="C872" t="s">
        <v>1253</v>
      </c>
      <c r="D872" t="s">
        <v>1430</v>
      </c>
      <c r="E872" s="1" t="s">
        <v>13</v>
      </c>
      <c r="F872" t="s">
        <v>3095</v>
      </c>
      <c r="G872" t="s">
        <v>3100</v>
      </c>
      <c r="H872" s="1" t="s">
        <v>46</v>
      </c>
      <c r="I872" s="1" t="s">
        <v>11</v>
      </c>
      <c r="J872" s="1">
        <f t="shared" si="52"/>
        <v>3</v>
      </c>
      <c r="K872" s="1">
        <f>VLOOKUP($A872,Parametre!$A$5:$G$29,MATCH($G872,Parametre!$B$4:$G$4,0)+1,FALSE)</f>
        <v>30</v>
      </c>
      <c r="L872" s="3">
        <f t="shared" si="53"/>
        <v>-27</v>
      </c>
      <c r="M872" s="4">
        <f>VLOOKUP($A872,Parametre!$A$5:$H$29,8,FALSE)</f>
        <v>1.4399999999999997</v>
      </c>
      <c r="N872" s="4">
        <f t="shared" si="54"/>
        <v>181.43999999999997</v>
      </c>
      <c r="O872" s="4" t="s">
        <v>3098</v>
      </c>
      <c r="P872">
        <f>VLOOKUP($G872,Parametre!$K$4:$L$9,2,FALSE)</f>
        <v>230</v>
      </c>
      <c r="Q872" s="4">
        <f t="shared" si="55"/>
        <v>1383.0994800000001</v>
      </c>
    </row>
    <row r="873" spans="1:17" x14ac:dyDescent="0.25">
      <c r="A873" t="s">
        <v>947</v>
      </c>
      <c r="B873" t="s">
        <v>1001</v>
      </c>
      <c r="C873" t="s">
        <v>1431</v>
      </c>
      <c r="D873" t="s">
        <v>1432</v>
      </c>
      <c r="E873" s="1" t="s">
        <v>13</v>
      </c>
      <c r="F873" t="s">
        <v>3095</v>
      </c>
      <c r="G873" t="s">
        <v>3100</v>
      </c>
      <c r="H873" s="1" t="s">
        <v>46</v>
      </c>
      <c r="I873" s="1" t="s">
        <v>23</v>
      </c>
      <c r="J873" s="1">
        <f t="shared" si="52"/>
        <v>1</v>
      </c>
      <c r="K873" s="1">
        <f>VLOOKUP($A873,Parametre!$A$5:$G$29,MATCH($G873,Parametre!$B$4:$G$4,0)+1,FALSE)</f>
        <v>30</v>
      </c>
      <c r="L873" s="3">
        <f t="shared" si="53"/>
        <v>-29</v>
      </c>
      <c r="M873" s="4">
        <f>VLOOKUP($A873,Parametre!$A$5:$H$29,8,FALSE)</f>
        <v>1.4399999999999997</v>
      </c>
      <c r="N873" s="4">
        <f t="shared" si="54"/>
        <v>60.47999999999999</v>
      </c>
      <c r="O873" s="4" t="s">
        <v>3098</v>
      </c>
      <c r="P873">
        <f>VLOOKUP($G873,Parametre!$K$4:$L$9,2,FALSE)</f>
        <v>230</v>
      </c>
      <c r="Q873" s="4">
        <f t="shared" si="55"/>
        <v>1383.0994800000001</v>
      </c>
    </row>
    <row r="874" spans="1:17" x14ac:dyDescent="0.25">
      <c r="A874" t="s">
        <v>947</v>
      </c>
      <c r="B874" t="s">
        <v>1001</v>
      </c>
      <c r="C874" t="s">
        <v>1433</v>
      </c>
      <c r="D874" t="s">
        <v>1434</v>
      </c>
      <c r="E874" s="1" t="s">
        <v>13</v>
      </c>
      <c r="F874" t="s">
        <v>3095</v>
      </c>
      <c r="G874" t="s">
        <v>3100</v>
      </c>
      <c r="H874" s="1" t="s">
        <v>22</v>
      </c>
      <c r="I874" s="1" t="s">
        <v>8</v>
      </c>
      <c r="J874" s="1">
        <f t="shared" si="52"/>
        <v>11</v>
      </c>
      <c r="K874" s="1">
        <f>VLOOKUP($A874,Parametre!$A$5:$G$29,MATCH($G874,Parametre!$B$4:$G$4,0)+1,FALSE)</f>
        <v>30</v>
      </c>
      <c r="L874" s="3">
        <f t="shared" si="53"/>
        <v>-19</v>
      </c>
      <c r="M874" s="4">
        <f>VLOOKUP($A874,Parametre!$A$5:$H$29,8,FALSE)</f>
        <v>1.4399999999999997</v>
      </c>
      <c r="N874" s="4">
        <f t="shared" si="54"/>
        <v>665.27999999999986</v>
      </c>
      <c r="O874" s="4" t="s">
        <v>3098</v>
      </c>
      <c r="P874">
        <f>VLOOKUP($G874,Parametre!$K$4:$L$9,2,FALSE)</f>
        <v>230</v>
      </c>
      <c r="Q874" s="4">
        <f t="shared" si="55"/>
        <v>1383.0994800000001</v>
      </c>
    </row>
    <row r="875" spans="1:17" x14ac:dyDescent="0.25">
      <c r="A875" t="s">
        <v>947</v>
      </c>
      <c r="B875" t="s">
        <v>1001</v>
      </c>
      <c r="C875" t="s">
        <v>1269</v>
      </c>
      <c r="D875" t="s">
        <v>1270</v>
      </c>
      <c r="E875" s="1" t="s">
        <v>13</v>
      </c>
      <c r="F875" t="s">
        <v>3095</v>
      </c>
      <c r="G875" t="s">
        <v>3100</v>
      </c>
      <c r="H875" s="1" t="s">
        <v>46</v>
      </c>
      <c r="I875" s="1" t="s">
        <v>11</v>
      </c>
      <c r="J875" s="1">
        <f t="shared" si="52"/>
        <v>3</v>
      </c>
      <c r="K875" s="1">
        <f>VLOOKUP($A875,Parametre!$A$5:$G$29,MATCH($G875,Parametre!$B$4:$G$4,0)+1,FALSE)</f>
        <v>30</v>
      </c>
      <c r="L875" s="3">
        <f t="shared" si="53"/>
        <v>-27</v>
      </c>
      <c r="M875" s="4">
        <f>VLOOKUP($A875,Parametre!$A$5:$H$29,8,FALSE)</f>
        <v>1.4399999999999997</v>
      </c>
      <c r="N875" s="4">
        <f t="shared" si="54"/>
        <v>181.43999999999997</v>
      </c>
      <c r="O875" s="4" t="s">
        <v>3098</v>
      </c>
      <c r="P875">
        <f>VLOOKUP($G875,Parametre!$K$4:$L$9,2,FALSE)</f>
        <v>230</v>
      </c>
      <c r="Q875" s="4">
        <f t="shared" si="55"/>
        <v>1383.0994800000001</v>
      </c>
    </row>
    <row r="876" spans="1:17" x14ac:dyDescent="0.25">
      <c r="A876" t="s">
        <v>947</v>
      </c>
      <c r="B876" t="s">
        <v>1001</v>
      </c>
      <c r="C876" t="s">
        <v>1271</v>
      </c>
      <c r="D876" t="s">
        <v>1272</v>
      </c>
      <c r="E876" s="1" t="s">
        <v>13</v>
      </c>
      <c r="F876" t="s">
        <v>3095</v>
      </c>
      <c r="G876" t="s">
        <v>3100</v>
      </c>
      <c r="H876" s="1" t="s">
        <v>22</v>
      </c>
      <c r="I876" s="1" t="s">
        <v>11</v>
      </c>
      <c r="J876" s="1">
        <f t="shared" si="52"/>
        <v>8</v>
      </c>
      <c r="K876" s="1">
        <f>VLOOKUP($A876,Parametre!$A$5:$G$29,MATCH($G876,Parametre!$B$4:$G$4,0)+1,FALSE)</f>
        <v>30</v>
      </c>
      <c r="L876" s="3">
        <f t="shared" si="53"/>
        <v>-22</v>
      </c>
      <c r="M876" s="4">
        <f>VLOOKUP($A876,Parametre!$A$5:$H$29,8,FALSE)</f>
        <v>1.4399999999999997</v>
      </c>
      <c r="N876" s="4">
        <f t="shared" si="54"/>
        <v>483.83999999999992</v>
      </c>
      <c r="O876" s="4" t="s">
        <v>3098</v>
      </c>
      <c r="P876">
        <f>VLOOKUP($G876,Parametre!$K$4:$L$9,2,FALSE)</f>
        <v>230</v>
      </c>
      <c r="Q876" s="4">
        <f t="shared" si="55"/>
        <v>1383.0994800000001</v>
      </c>
    </row>
    <row r="877" spans="1:17" x14ac:dyDescent="0.25">
      <c r="A877" t="s">
        <v>947</v>
      </c>
      <c r="B877" t="s">
        <v>1001</v>
      </c>
      <c r="C877" t="s">
        <v>1435</v>
      </c>
      <c r="D877" t="s">
        <v>1436</v>
      </c>
      <c r="E877" s="1" t="s">
        <v>13</v>
      </c>
      <c r="F877" t="s">
        <v>3095</v>
      </c>
      <c r="G877" t="s">
        <v>3100</v>
      </c>
      <c r="H877" s="1" t="s">
        <v>13</v>
      </c>
      <c r="I877" s="1" t="s">
        <v>8</v>
      </c>
      <c r="J877" s="1">
        <f t="shared" si="52"/>
        <v>8</v>
      </c>
      <c r="K877" s="1">
        <f>VLOOKUP($A877,Parametre!$A$5:$G$29,MATCH($G877,Parametre!$B$4:$G$4,0)+1,FALSE)</f>
        <v>30</v>
      </c>
      <c r="L877" s="3">
        <f t="shared" si="53"/>
        <v>-22</v>
      </c>
      <c r="M877" s="4">
        <f>VLOOKUP($A877,Parametre!$A$5:$H$29,8,FALSE)</f>
        <v>1.4399999999999997</v>
      </c>
      <c r="N877" s="4">
        <f t="shared" si="54"/>
        <v>483.83999999999992</v>
      </c>
      <c r="O877" s="4" t="s">
        <v>3098</v>
      </c>
      <c r="P877">
        <f>VLOOKUP($G877,Parametre!$K$4:$L$9,2,FALSE)</f>
        <v>230</v>
      </c>
      <c r="Q877" s="4">
        <f t="shared" si="55"/>
        <v>1383.0994800000001</v>
      </c>
    </row>
    <row r="878" spans="1:17" x14ac:dyDescent="0.25">
      <c r="A878" t="s">
        <v>947</v>
      </c>
      <c r="B878" t="s">
        <v>1001</v>
      </c>
      <c r="C878" t="s">
        <v>1437</v>
      </c>
      <c r="D878" t="s">
        <v>1438</v>
      </c>
      <c r="E878" s="1" t="s">
        <v>13</v>
      </c>
      <c r="F878" t="s">
        <v>3095</v>
      </c>
      <c r="G878" t="s">
        <v>3100</v>
      </c>
      <c r="H878" s="1" t="s">
        <v>13</v>
      </c>
      <c r="I878" s="1" t="s">
        <v>6</v>
      </c>
      <c r="J878" s="1">
        <f t="shared" si="52"/>
        <v>7</v>
      </c>
      <c r="K878" s="1">
        <f>VLOOKUP($A878,Parametre!$A$5:$G$29,MATCH($G878,Parametre!$B$4:$G$4,0)+1,FALSE)</f>
        <v>30</v>
      </c>
      <c r="L878" s="3">
        <f t="shared" si="53"/>
        <v>-23</v>
      </c>
      <c r="M878" s="4">
        <f>VLOOKUP($A878,Parametre!$A$5:$H$29,8,FALSE)</f>
        <v>1.4399999999999997</v>
      </c>
      <c r="N878" s="4">
        <f t="shared" si="54"/>
        <v>423.3599999999999</v>
      </c>
      <c r="O878" s="4" t="s">
        <v>3098</v>
      </c>
      <c r="P878">
        <f>VLOOKUP($G878,Parametre!$K$4:$L$9,2,FALSE)</f>
        <v>230</v>
      </c>
      <c r="Q878" s="4">
        <f t="shared" si="55"/>
        <v>1383.0994800000001</v>
      </c>
    </row>
    <row r="879" spans="1:17" x14ac:dyDescent="0.25">
      <c r="A879" t="s">
        <v>947</v>
      </c>
      <c r="B879" t="s">
        <v>1001</v>
      </c>
      <c r="C879" t="s">
        <v>1439</v>
      </c>
      <c r="D879" t="s">
        <v>1440</v>
      </c>
      <c r="E879" s="1" t="s">
        <v>13</v>
      </c>
      <c r="F879" t="s">
        <v>3095</v>
      </c>
      <c r="G879" t="s">
        <v>3100</v>
      </c>
      <c r="H879" s="1" t="s">
        <v>23</v>
      </c>
      <c r="I879" s="1" t="s">
        <v>8</v>
      </c>
      <c r="J879" s="1">
        <f t="shared" si="52"/>
        <v>5</v>
      </c>
      <c r="K879" s="1">
        <f>VLOOKUP($A879,Parametre!$A$5:$G$29,MATCH($G879,Parametre!$B$4:$G$4,0)+1,FALSE)</f>
        <v>30</v>
      </c>
      <c r="L879" s="3">
        <f t="shared" si="53"/>
        <v>-25</v>
      </c>
      <c r="M879" s="4">
        <f>VLOOKUP($A879,Parametre!$A$5:$H$29,8,FALSE)</f>
        <v>1.4399999999999997</v>
      </c>
      <c r="N879" s="4">
        <f t="shared" si="54"/>
        <v>302.39999999999992</v>
      </c>
      <c r="O879" s="4" t="s">
        <v>3098</v>
      </c>
      <c r="P879">
        <f>VLOOKUP($G879,Parametre!$K$4:$L$9,2,FALSE)</f>
        <v>230</v>
      </c>
      <c r="Q879" s="4">
        <f t="shared" si="55"/>
        <v>1383.0994800000001</v>
      </c>
    </row>
    <row r="880" spans="1:17" x14ac:dyDescent="0.25">
      <c r="A880" t="s">
        <v>947</v>
      </c>
      <c r="B880" t="s">
        <v>1001</v>
      </c>
      <c r="C880" t="s">
        <v>1441</v>
      </c>
      <c r="D880" t="s">
        <v>1442</v>
      </c>
      <c r="E880" s="1" t="s">
        <v>11</v>
      </c>
      <c r="F880" t="s">
        <v>3095</v>
      </c>
      <c r="G880" t="s">
        <v>3100</v>
      </c>
      <c r="H880" s="1" t="s">
        <v>11</v>
      </c>
      <c r="I880" s="1" t="s">
        <v>6</v>
      </c>
      <c r="J880" s="1">
        <f t="shared" si="52"/>
        <v>6</v>
      </c>
      <c r="K880" s="1">
        <f>VLOOKUP($A880,Parametre!$A$5:$G$29,MATCH($G880,Parametre!$B$4:$G$4,0)+1,FALSE)</f>
        <v>30</v>
      </c>
      <c r="L880" s="3">
        <f t="shared" si="53"/>
        <v>-24</v>
      </c>
      <c r="M880" s="4">
        <f>VLOOKUP($A880,Parametre!$A$5:$H$29,8,FALSE)</f>
        <v>1.4399999999999997</v>
      </c>
      <c r="N880" s="4">
        <f t="shared" si="54"/>
        <v>241.91999999999996</v>
      </c>
      <c r="O880" s="4" t="s">
        <v>3098</v>
      </c>
      <c r="P880">
        <f>VLOOKUP($G880,Parametre!$K$4:$L$9,2,FALSE)</f>
        <v>230</v>
      </c>
      <c r="Q880" s="4">
        <f t="shared" si="55"/>
        <v>922.06632000000002</v>
      </c>
    </row>
    <row r="881" spans="1:17" x14ac:dyDescent="0.25">
      <c r="A881" t="s">
        <v>1443</v>
      </c>
      <c r="B881" t="s">
        <v>1444</v>
      </c>
      <c r="C881" t="s">
        <v>1445</v>
      </c>
      <c r="D881" t="s">
        <v>1446</v>
      </c>
      <c r="E881" s="1" t="s">
        <v>37</v>
      </c>
      <c r="F881" t="s">
        <v>1447</v>
      </c>
      <c r="G881" t="s">
        <v>3102</v>
      </c>
      <c r="H881" s="1" t="s">
        <v>37</v>
      </c>
      <c r="I881" s="1" t="s">
        <v>8</v>
      </c>
      <c r="J881" s="1">
        <f t="shared" si="52"/>
        <v>17</v>
      </c>
      <c r="K881" s="1">
        <f>VLOOKUP($A881,Parametre!$A$5:$G$29,MATCH($G881,Parametre!$B$4:$G$4,0)+1,FALSE)</f>
        <v>29</v>
      </c>
      <c r="L881" s="3">
        <f t="shared" si="53"/>
        <v>-12</v>
      </c>
      <c r="M881" s="4">
        <f>VLOOKUP($A881,Parametre!$A$5:$H$29,8,FALSE)</f>
        <v>1.32</v>
      </c>
      <c r="N881" s="4">
        <f t="shared" si="54"/>
        <v>3769.92</v>
      </c>
      <c r="O881" s="4" t="s">
        <v>3098</v>
      </c>
      <c r="P881">
        <f>VLOOKUP($G881,Parametre!$K$4:$L$9,2,FALSE)</f>
        <v>200</v>
      </c>
      <c r="Q881" s="4">
        <f t="shared" si="55"/>
        <v>4810.7807999999995</v>
      </c>
    </row>
    <row r="882" spans="1:17" x14ac:dyDescent="0.25">
      <c r="A882" t="s">
        <v>1443</v>
      </c>
      <c r="B882" t="s">
        <v>1444</v>
      </c>
      <c r="C882" t="s">
        <v>1448</v>
      </c>
      <c r="D882" t="s">
        <v>1449</v>
      </c>
      <c r="E882" s="1" t="s">
        <v>37</v>
      </c>
      <c r="F882" t="s">
        <v>1450</v>
      </c>
      <c r="G882" t="s">
        <v>3102</v>
      </c>
      <c r="H882" s="1" t="s">
        <v>7</v>
      </c>
      <c r="I882" s="1" t="s">
        <v>22</v>
      </c>
      <c r="J882" s="1">
        <f t="shared" si="52"/>
        <v>20</v>
      </c>
      <c r="K882" s="1">
        <f>VLOOKUP($A882,Parametre!$A$5:$G$29,MATCH($G882,Parametre!$B$4:$G$4,0)+1,FALSE)</f>
        <v>29</v>
      </c>
      <c r="L882" s="3">
        <f t="shared" si="53"/>
        <v>-9</v>
      </c>
      <c r="M882" s="4">
        <f>VLOOKUP($A882,Parametre!$A$5:$H$29,8,FALSE)</f>
        <v>1.32</v>
      </c>
      <c r="N882" s="4">
        <f t="shared" si="54"/>
        <v>4435.2</v>
      </c>
      <c r="O882" s="4" t="s">
        <v>3098</v>
      </c>
      <c r="P882">
        <f>VLOOKUP($G882,Parametre!$K$4:$L$9,2,FALSE)</f>
        <v>200</v>
      </c>
      <c r="Q882" s="4">
        <f t="shared" si="55"/>
        <v>4810.7807999999995</v>
      </c>
    </row>
    <row r="883" spans="1:17" x14ac:dyDescent="0.25">
      <c r="A883" t="s">
        <v>1443</v>
      </c>
      <c r="B883" t="s">
        <v>1444</v>
      </c>
      <c r="C883" t="s">
        <v>1451</v>
      </c>
      <c r="D883" t="s">
        <v>1452</v>
      </c>
      <c r="E883" s="1" t="s">
        <v>6</v>
      </c>
      <c r="F883" t="s">
        <v>1450</v>
      </c>
      <c r="G883" t="s">
        <v>3102</v>
      </c>
      <c r="H883" s="1" t="s">
        <v>546</v>
      </c>
      <c r="I883" s="1" t="s">
        <v>374</v>
      </c>
      <c r="J883" s="1">
        <f t="shared" si="52"/>
        <v>61</v>
      </c>
      <c r="K883" s="1">
        <f>VLOOKUP($A883,Parametre!$A$5:$G$29,MATCH($G883,Parametre!$B$4:$G$4,0)+1,FALSE)</f>
        <v>29</v>
      </c>
      <c r="L883" s="3">
        <f t="shared" si="53"/>
        <v>32</v>
      </c>
      <c r="M883" s="4">
        <f>VLOOKUP($A883,Parametre!$A$5:$H$29,8,FALSE)</f>
        <v>1.32</v>
      </c>
      <c r="N883" s="4">
        <f t="shared" si="54"/>
        <v>4509.12</v>
      </c>
      <c r="O883" s="4" t="s">
        <v>3098</v>
      </c>
      <c r="P883">
        <f>VLOOKUP($G883,Parametre!$K$4:$L$9,2,FALSE)</f>
        <v>200</v>
      </c>
      <c r="Q883" s="4">
        <f t="shared" si="55"/>
        <v>1603.5935999999999</v>
      </c>
    </row>
    <row r="884" spans="1:17" x14ac:dyDescent="0.25">
      <c r="A884" t="s">
        <v>1443</v>
      </c>
      <c r="B884" t="s">
        <v>1444</v>
      </c>
      <c r="C884" t="s">
        <v>1453</v>
      </c>
      <c r="D884" t="s">
        <v>1454</v>
      </c>
      <c r="E884" s="1" t="s">
        <v>6</v>
      </c>
      <c r="F884" t="s">
        <v>1447</v>
      </c>
      <c r="G884" t="s">
        <v>3102</v>
      </c>
      <c r="H884" s="1" t="s">
        <v>710</v>
      </c>
      <c r="I884" s="1" t="s">
        <v>472</v>
      </c>
      <c r="J884" s="1">
        <f t="shared" si="52"/>
        <v>59</v>
      </c>
      <c r="K884" s="1">
        <f>VLOOKUP($A884,Parametre!$A$5:$G$29,MATCH($G884,Parametre!$B$4:$G$4,0)+1,FALSE)</f>
        <v>29</v>
      </c>
      <c r="L884" s="3">
        <f t="shared" si="53"/>
        <v>30</v>
      </c>
      <c r="M884" s="4">
        <f>VLOOKUP($A884,Parametre!$A$5:$H$29,8,FALSE)</f>
        <v>1.32</v>
      </c>
      <c r="N884" s="4">
        <f t="shared" si="54"/>
        <v>4361.2800000000007</v>
      </c>
      <c r="O884" s="4" t="s">
        <v>3098</v>
      </c>
      <c r="P884">
        <f>VLOOKUP($G884,Parametre!$K$4:$L$9,2,FALSE)</f>
        <v>200</v>
      </c>
      <c r="Q884" s="4">
        <f t="shared" si="55"/>
        <v>1603.5935999999999</v>
      </c>
    </row>
    <row r="885" spans="1:17" x14ac:dyDescent="0.25">
      <c r="A885" t="s">
        <v>1443</v>
      </c>
      <c r="B885" t="s">
        <v>1444</v>
      </c>
      <c r="C885" t="s">
        <v>1455</v>
      </c>
      <c r="D885" t="s">
        <v>1456</v>
      </c>
      <c r="E885" s="1" t="s">
        <v>6</v>
      </c>
      <c r="F885" t="s">
        <v>3095</v>
      </c>
      <c r="G885" t="s">
        <v>3100</v>
      </c>
      <c r="H885" s="1" t="s">
        <v>1112</v>
      </c>
      <c r="I885" s="1" t="s">
        <v>380</v>
      </c>
      <c r="J885" s="1">
        <f t="shared" si="52"/>
        <v>66</v>
      </c>
      <c r="K885" s="1">
        <f>VLOOKUP($A885,Parametre!$A$5:$G$29,MATCH($G885,Parametre!$B$4:$G$4,0)+1,FALSE)</f>
        <v>33</v>
      </c>
      <c r="L885" s="3">
        <f t="shared" si="53"/>
        <v>33</v>
      </c>
      <c r="M885" s="4">
        <f>VLOOKUP($A885,Parametre!$A$5:$H$29,8,FALSE)</f>
        <v>1.32</v>
      </c>
      <c r="N885" s="4">
        <f t="shared" si="54"/>
        <v>4878.72</v>
      </c>
      <c r="O885" s="4" t="s">
        <v>3098</v>
      </c>
      <c r="P885">
        <f>VLOOKUP($G885,Parametre!$K$4:$L$9,2,FALSE)</f>
        <v>230</v>
      </c>
      <c r="Q885" s="4">
        <f t="shared" si="55"/>
        <v>1844.13264</v>
      </c>
    </row>
    <row r="886" spans="1:17" x14ac:dyDescent="0.25">
      <c r="A886" t="s">
        <v>1443</v>
      </c>
      <c r="B886" t="s">
        <v>1444</v>
      </c>
      <c r="C886" t="s">
        <v>1457</v>
      </c>
      <c r="D886" t="s">
        <v>1458</v>
      </c>
      <c r="E886" s="1" t="s">
        <v>6</v>
      </c>
      <c r="F886" t="s">
        <v>3095</v>
      </c>
      <c r="G886" t="s">
        <v>3100</v>
      </c>
      <c r="H886" s="1" t="s">
        <v>12</v>
      </c>
      <c r="I886" s="1" t="s">
        <v>22</v>
      </c>
      <c r="J886" s="1">
        <f t="shared" si="52"/>
        <v>15</v>
      </c>
      <c r="K886" s="1">
        <f>VLOOKUP($A886,Parametre!$A$5:$G$29,MATCH($G886,Parametre!$B$4:$G$4,0)+1,FALSE)</f>
        <v>33</v>
      </c>
      <c r="L886" s="3">
        <f t="shared" si="53"/>
        <v>-18</v>
      </c>
      <c r="M886" s="4">
        <f>VLOOKUP($A886,Parametre!$A$5:$H$29,8,FALSE)</f>
        <v>1.32</v>
      </c>
      <c r="N886" s="4">
        <f t="shared" si="54"/>
        <v>1108.8</v>
      </c>
      <c r="O886" s="4" t="s">
        <v>3098</v>
      </c>
      <c r="P886">
        <f>VLOOKUP($G886,Parametre!$K$4:$L$9,2,FALSE)</f>
        <v>230</v>
      </c>
      <c r="Q886" s="4">
        <f t="shared" si="55"/>
        <v>1844.13264</v>
      </c>
    </row>
    <row r="887" spans="1:17" x14ac:dyDescent="0.25">
      <c r="A887" t="s">
        <v>1443</v>
      </c>
      <c r="B887" t="s">
        <v>1444</v>
      </c>
      <c r="C887" t="s">
        <v>1459</v>
      </c>
      <c r="D887" t="s">
        <v>1460</v>
      </c>
      <c r="E887" s="1" t="s">
        <v>6</v>
      </c>
      <c r="F887" t="s">
        <v>1461</v>
      </c>
      <c r="G887" t="s">
        <v>3093</v>
      </c>
      <c r="H887" s="1" t="s">
        <v>324</v>
      </c>
      <c r="I887" s="1" t="s">
        <v>383</v>
      </c>
      <c r="J887" s="1">
        <f t="shared" si="52"/>
        <v>36</v>
      </c>
      <c r="K887" s="1">
        <f>VLOOKUP($A887,Parametre!$A$5:$G$29,MATCH($G887,Parametre!$B$4:$G$4,0)+1,FALSE)</f>
        <v>43</v>
      </c>
      <c r="L887" s="3">
        <f t="shared" si="53"/>
        <v>-7</v>
      </c>
      <c r="M887" s="4">
        <f>VLOOKUP($A887,Parametre!$A$5:$H$29,8,FALSE)</f>
        <v>1.32</v>
      </c>
      <c r="N887" s="4">
        <f t="shared" si="54"/>
        <v>2661.1200000000003</v>
      </c>
      <c r="O887" s="4" t="s">
        <v>3098</v>
      </c>
      <c r="P887">
        <f>VLOOKUP($G887,Parametre!$K$4:$L$9,2,FALSE)</f>
        <v>300</v>
      </c>
      <c r="Q887" s="4">
        <f t="shared" si="55"/>
        <v>2405.3903999999998</v>
      </c>
    </row>
    <row r="888" spans="1:17" x14ac:dyDescent="0.25">
      <c r="A888" t="s">
        <v>1443</v>
      </c>
      <c r="B888" t="s">
        <v>1444</v>
      </c>
      <c r="C888" t="s">
        <v>1462</v>
      </c>
      <c r="D888" t="s">
        <v>1463</v>
      </c>
      <c r="E888" s="1" t="s">
        <v>8</v>
      </c>
      <c r="F888" t="s">
        <v>1464</v>
      </c>
      <c r="G888" t="s">
        <v>1465</v>
      </c>
      <c r="H888" s="1" t="s">
        <v>12</v>
      </c>
      <c r="I888" s="1" t="s">
        <v>6</v>
      </c>
      <c r="J888" s="1">
        <f t="shared" si="52"/>
        <v>13</v>
      </c>
      <c r="K888" s="1">
        <f>VLOOKUP($A888,Parametre!$A$5:$G$29,MATCH($G888,Parametre!$B$4:$G$4,0)+1,FALSE)</f>
        <v>23</v>
      </c>
      <c r="L888" s="3">
        <f t="shared" si="53"/>
        <v>-10</v>
      </c>
      <c r="M888" s="4">
        <f>VLOOKUP($A888,Parametre!$A$5:$H$29,8,FALSE)</f>
        <v>1.32</v>
      </c>
      <c r="N888" s="4">
        <f t="shared" si="54"/>
        <v>1201.2</v>
      </c>
      <c r="O888" s="4" t="s">
        <v>3098</v>
      </c>
      <c r="P888">
        <f>VLOOKUP($G888,Parametre!$K$4:$L$9,2,FALSE)</f>
        <v>160</v>
      </c>
      <c r="Q888" s="4">
        <f t="shared" si="55"/>
        <v>1603.5935999999999</v>
      </c>
    </row>
    <row r="889" spans="1:17" x14ac:dyDescent="0.25">
      <c r="A889" t="s">
        <v>1443</v>
      </c>
      <c r="B889" t="s">
        <v>1444</v>
      </c>
      <c r="C889" t="s">
        <v>1466</v>
      </c>
      <c r="D889" t="s">
        <v>1467</v>
      </c>
      <c r="E889" s="1" t="s">
        <v>6</v>
      </c>
      <c r="F889" t="s">
        <v>1464</v>
      </c>
      <c r="G889" t="s">
        <v>1465</v>
      </c>
      <c r="H889" s="1" t="s">
        <v>16</v>
      </c>
      <c r="I889" s="1" t="s">
        <v>383</v>
      </c>
      <c r="J889" s="1">
        <f t="shared" si="52"/>
        <v>22</v>
      </c>
      <c r="K889" s="1">
        <f>VLOOKUP($A889,Parametre!$A$5:$G$29,MATCH($G889,Parametre!$B$4:$G$4,0)+1,FALSE)</f>
        <v>23</v>
      </c>
      <c r="L889" s="3">
        <f t="shared" si="53"/>
        <v>-1</v>
      </c>
      <c r="M889" s="4">
        <f>VLOOKUP($A889,Parametre!$A$5:$H$29,8,FALSE)</f>
        <v>1.32</v>
      </c>
      <c r="N889" s="4">
        <f t="shared" si="54"/>
        <v>1626.24</v>
      </c>
      <c r="O889" s="4" t="s">
        <v>3098</v>
      </c>
      <c r="P889">
        <f>VLOOKUP($G889,Parametre!$K$4:$L$9,2,FALSE)</f>
        <v>160</v>
      </c>
      <c r="Q889" s="4">
        <f t="shared" si="55"/>
        <v>1282.8748800000001</v>
      </c>
    </row>
    <row r="890" spans="1:17" x14ac:dyDescent="0.25">
      <c r="A890" t="s">
        <v>1468</v>
      </c>
      <c r="B890" t="s">
        <v>3</v>
      </c>
      <c r="C890" t="s">
        <v>1469</v>
      </c>
      <c r="D890" t="s">
        <v>1470</v>
      </c>
      <c r="E890" s="1" t="s">
        <v>11</v>
      </c>
      <c r="F890" t="s">
        <v>3095</v>
      </c>
      <c r="G890" t="s">
        <v>3100</v>
      </c>
      <c r="H890" s="1" t="s">
        <v>46</v>
      </c>
      <c r="I890" s="1" t="s">
        <v>6</v>
      </c>
      <c r="J890" s="1">
        <f t="shared" si="52"/>
        <v>5</v>
      </c>
      <c r="K890" s="1">
        <f>VLOOKUP($A890,Parametre!$A$5:$G$29,MATCH($G890,Parametre!$B$4:$G$4,0)+1,FALSE)</f>
        <v>42</v>
      </c>
      <c r="L890" s="3">
        <f t="shared" si="53"/>
        <v>-37</v>
      </c>
      <c r="M890" s="4">
        <f>VLOOKUP($A890,Parametre!$A$5:$H$29,8,FALSE)</f>
        <v>1.04</v>
      </c>
      <c r="N890" s="4">
        <f t="shared" si="54"/>
        <v>145.6</v>
      </c>
      <c r="O890" s="4" t="s">
        <v>3098</v>
      </c>
      <c r="P890">
        <f>VLOOKUP($G890,Parametre!$K$4:$L$9,2,FALSE)</f>
        <v>230</v>
      </c>
      <c r="Q890" s="4">
        <f t="shared" si="55"/>
        <v>922.06632000000002</v>
      </c>
    </row>
    <row r="891" spans="1:17" x14ac:dyDescent="0.25">
      <c r="A891" t="s">
        <v>1468</v>
      </c>
      <c r="B891" t="s">
        <v>3</v>
      </c>
      <c r="C891" t="s">
        <v>4</v>
      </c>
      <c r="D891" t="s">
        <v>5</v>
      </c>
      <c r="E891" s="1" t="s">
        <v>6</v>
      </c>
      <c r="F891" t="s">
        <v>3095</v>
      </c>
      <c r="G891" t="s">
        <v>3100</v>
      </c>
      <c r="H891" s="1" t="s">
        <v>614</v>
      </c>
      <c r="I891" s="1" t="s">
        <v>344</v>
      </c>
      <c r="J891" s="1">
        <f t="shared" si="52"/>
        <v>65</v>
      </c>
      <c r="K891" s="1">
        <f>VLOOKUP($A891,Parametre!$A$5:$G$29,MATCH($G891,Parametre!$B$4:$G$4,0)+1,FALSE)</f>
        <v>42</v>
      </c>
      <c r="L891" s="3">
        <f t="shared" si="53"/>
        <v>23</v>
      </c>
      <c r="M891" s="4">
        <f>VLOOKUP($A891,Parametre!$A$5:$H$29,8,FALSE)</f>
        <v>1.04</v>
      </c>
      <c r="N891" s="4">
        <f t="shared" si="54"/>
        <v>3785.6</v>
      </c>
      <c r="O891" s="4" t="s">
        <v>3098</v>
      </c>
      <c r="P891">
        <f>VLOOKUP($G891,Parametre!$K$4:$L$9,2,FALSE)</f>
        <v>230</v>
      </c>
      <c r="Q891" s="4">
        <f t="shared" si="55"/>
        <v>1844.13264</v>
      </c>
    </row>
    <row r="892" spans="1:17" x14ac:dyDescent="0.25">
      <c r="A892" t="s">
        <v>1468</v>
      </c>
      <c r="B892" t="s">
        <v>3</v>
      </c>
      <c r="C892" t="s">
        <v>1471</v>
      </c>
      <c r="D892" t="s">
        <v>1472</v>
      </c>
      <c r="E892" s="1" t="s">
        <v>11</v>
      </c>
      <c r="F892" t="s">
        <v>3095</v>
      </c>
      <c r="G892" t="s">
        <v>3100</v>
      </c>
      <c r="H892" s="1" t="s">
        <v>13</v>
      </c>
      <c r="I892" s="1" t="s">
        <v>11</v>
      </c>
      <c r="J892" s="1">
        <f t="shared" si="52"/>
        <v>5</v>
      </c>
      <c r="K892" s="1">
        <f>VLOOKUP($A892,Parametre!$A$5:$G$29,MATCH($G892,Parametre!$B$4:$G$4,0)+1,FALSE)</f>
        <v>42</v>
      </c>
      <c r="L892" s="3">
        <f t="shared" si="53"/>
        <v>-37</v>
      </c>
      <c r="M892" s="4">
        <f>VLOOKUP($A892,Parametre!$A$5:$H$29,8,FALSE)</f>
        <v>1.04</v>
      </c>
      <c r="N892" s="4">
        <f t="shared" si="54"/>
        <v>145.6</v>
      </c>
      <c r="O892" s="4" t="s">
        <v>3098</v>
      </c>
      <c r="P892">
        <f>VLOOKUP($G892,Parametre!$K$4:$L$9,2,FALSE)</f>
        <v>230</v>
      </c>
      <c r="Q892" s="4">
        <f t="shared" si="55"/>
        <v>922.06632000000002</v>
      </c>
    </row>
    <row r="893" spans="1:17" x14ac:dyDescent="0.25">
      <c r="A893" t="s">
        <v>1468</v>
      </c>
      <c r="B893" t="s">
        <v>3</v>
      </c>
      <c r="C893" t="s">
        <v>9</v>
      </c>
      <c r="D893" t="s">
        <v>10</v>
      </c>
      <c r="E893" s="1" t="s">
        <v>11</v>
      </c>
      <c r="F893" t="s">
        <v>3095</v>
      </c>
      <c r="G893" t="s">
        <v>3100</v>
      </c>
      <c r="H893" s="1" t="s">
        <v>13</v>
      </c>
      <c r="I893" s="1" t="s">
        <v>16</v>
      </c>
      <c r="J893" s="1">
        <f t="shared" si="52"/>
        <v>10</v>
      </c>
      <c r="K893" s="1">
        <f>VLOOKUP($A893,Parametre!$A$5:$G$29,MATCH($G893,Parametre!$B$4:$G$4,0)+1,FALSE)</f>
        <v>42</v>
      </c>
      <c r="L893" s="3">
        <f t="shared" si="53"/>
        <v>-32</v>
      </c>
      <c r="M893" s="4">
        <f>VLOOKUP($A893,Parametre!$A$5:$H$29,8,FALSE)</f>
        <v>1.04</v>
      </c>
      <c r="N893" s="4">
        <f t="shared" si="54"/>
        <v>291.2</v>
      </c>
      <c r="O893" s="4" t="s">
        <v>3098</v>
      </c>
      <c r="P893">
        <f>VLOOKUP($G893,Parametre!$K$4:$L$9,2,FALSE)</f>
        <v>230</v>
      </c>
      <c r="Q893" s="4">
        <f t="shared" si="55"/>
        <v>922.06632000000002</v>
      </c>
    </row>
    <row r="894" spans="1:17" x14ac:dyDescent="0.25">
      <c r="A894" t="s">
        <v>1468</v>
      </c>
      <c r="B894" t="s">
        <v>3</v>
      </c>
      <c r="C894" t="s">
        <v>1473</v>
      </c>
      <c r="D894" t="s">
        <v>1474</v>
      </c>
      <c r="E894" s="1" t="s">
        <v>13</v>
      </c>
      <c r="F894" t="s">
        <v>3095</v>
      </c>
      <c r="G894" t="s">
        <v>3100</v>
      </c>
      <c r="H894" s="1" t="s">
        <v>324</v>
      </c>
      <c r="I894" s="1" t="s">
        <v>46</v>
      </c>
      <c r="J894" s="1">
        <f t="shared" si="52"/>
        <v>22</v>
      </c>
      <c r="K894" s="1">
        <f>VLOOKUP($A894,Parametre!$A$5:$G$29,MATCH($G894,Parametre!$B$4:$G$4,0)+1,FALSE)</f>
        <v>42</v>
      </c>
      <c r="L894" s="3">
        <f t="shared" si="53"/>
        <v>-20</v>
      </c>
      <c r="M894" s="4">
        <f>VLOOKUP($A894,Parametre!$A$5:$H$29,8,FALSE)</f>
        <v>1.04</v>
      </c>
      <c r="N894" s="4">
        <f t="shared" si="54"/>
        <v>960.96</v>
      </c>
      <c r="O894" s="4" t="s">
        <v>3098</v>
      </c>
      <c r="P894">
        <f>VLOOKUP($G894,Parametre!$K$4:$L$9,2,FALSE)</f>
        <v>230</v>
      </c>
      <c r="Q894" s="4">
        <f t="shared" si="55"/>
        <v>1383.0994800000001</v>
      </c>
    </row>
    <row r="895" spans="1:17" x14ac:dyDescent="0.25">
      <c r="A895" t="s">
        <v>1468</v>
      </c>
      <c r="B895" t="s">
        <v>3</v>
      </c>
      <c r="C895" t="s">
        <v>1475</v>
      </c>
      <c r="D895" t="s">
        <v>1476</v>
      </c>
      <c r="E895" s="1" t="s">
        <v>11</v>
      </c>
      <c r="F895" t="s">
        <v>3095</v>
      </c>
      <c r="G895" t="s">
        <v>3100</v>
      </c>
      <c r="H895" s="1" t="s">
        <v>7</v>
      </c>
      <c r="I895" s="1" t="s">
        <v>199</v>
      </c>
      <c r="J895" s="1">
        <f t="shared" si="52"/>
        <v>27</v>
      </c>
      <c r="K895" s="1">
        <f>VLOOKUP($A895,Parametre!$A$5:$G$29,MATCH($G895,Parametre!$B$4:$G$4,0)+1,FALSE)</f>
        <v>42</v>
      </c>
      <c r="L895" s="3">
        <f t="shared" si="53"/>
        <v>-15</v>
      </c>
      <c r="M895" s="4">
        <f>VLOOKUP($A895,Parametre!$A$5:$H$29,8,FALSE)</f>
        <v>1.04</v>
      </c>
      <c r="N895" s="4">
        <f t="shared" si="54"/>
        <v>786.24</v>
      </c>
      <c r="O895" s="4" t="s">
        <v>3098</v>
      </c>
      <c r="P895">
        <f>VLOOKUP($G895,Parametre!$K$4:$L$9,2,FALSE)</f>
        <v>230</v>
      </c>
      <c r="Q895" s="4">
        <f t="shared" si="55"/>
        <v>922.06632000000002</v>
      </c>
    </row>
    <row r="896" spans="1:17" x14ac:dyDescent="0.25">
      <c r="A896" t="s">
        <v>1468</v>
      </c>
      <c r="B896" t="s">
        <v>3</v>
      </c>
      <c r="C896" t="s">
        <v>14</v>
      </c>
      <c r="D896" t="s">
        <v>15</v>
      </c>
      <c r="E896" s="1" t="s">
        <v>6</v>
      </c>
      <c r="F896" t="s">
        <v>3095</v>
      </c>
      <c r="G896" t="s">
        <v>3100</v>
      </c>
      <c r="H896" s="1" t="s">
        <v>326</v>
      </c>
      <c r="I896" s="1" t="s">
        <v>658</v>
      </c>
      <c r="J896" s="1">
        <f t="shared" si="52"/>
        <v>63</v>
      </c>
      <c r="K896" s="1">
        <f>VLOOKUP($A896,Parametre!$A$5:$G$29,MATCH($G896,Parametre!$B$4:$G$4,0)+1,FALSE)</f>
        <v>42</v>
      </c>
      <c r="L896" s="3">
        <f t="shared" si="53"/>
        <v>21</v>
      </c>
      <c r="M896" s="4">
        <f>VLOOKUP($A896,Parametre!$A$5:$H$29,8,FALSE)</f>
        <v>1.04</v>
      </c>
      <c r="N896" s="4">
        <f t="shared" si="54"/>
        <v>3669.1200000000003</v>
      </c>
      <c r="O896" s="4" t="s">
        <v>3098</v>
      </c>
      <c r="P896">
        <f>VLOOKUP($G896,Parametre!$K$4:$L$9,2,FALSE)</f>
        <v>230</v>
      </c>
      <c r="Q896" s="4">
        <f t="shared" si="55"/>
        <v>1844.13264</v>
      </c>
    </row>
    <row r="897" spans="1:17" x14ac:dyDescent="0.25">
      <c r="A897" t="s">
        <v>1468</v>
      </c>
      <c r="B897" t="s">
        <v>3</v>
      </c>
      <c r="C897" t="s">
        <v>17</v>
      </c>
      <c r="D897" t="s">
        <v>18</v>
      </c>
      <c r="E897" s="1" t="s">
        <v>6</v>
      </c>
      <c r="F897" t="s">
        <v>3095</v>
      </c>
      <c r="G897" t="s">
        <v>3100</v>
      </c>
      <c r="H897" s="1" t="s">
        <v>37</v>
      </c>
      <c r="I897" s="1" t="s">
        <v>43</v>
      </c>
      <c r="J897" s="1">
        <f t="shared" si="52"/>
        <v>36</v>
      </c>
      <c r="K897" s="1">
        <f>VLOOKUP($A897,Parametre!$A$5:$G$29,MATCH($G897,Parametre!$B$4:$G$4,0)+1,FALSE)</f>
        <v>42</v>
      </c>
      <c r="L897" s="3">
        <f t="shared" si="53"/>
        <v>-6</v>
      </c>
      <c r="M897" s="4">
        <f>VLOOKUP($A897,Parametre!$A$5:$H$29,8,FALSE)</f>
        <v>1.04</v>
      </c>
      <c r="N897" s="4">
        <f t="shared" si="54"/>
        <v>2096.64</v>
      </c>
      <c r="O897" s="4" t="s">
        <v>3098</v>
      </c>
      <c r="P897">
        <f>VLOOKUP($G897,Parametre!$K$4:$L$9,2,FALSE)</f>
        <v>230</v>
      </c>
      <c r="Q897" s="4">
        <f t="shared" si="55"/>
        <v>1844.13264</v>
      </c>
    </row>
    <row r="898" spans="1:17" x14ac:dyDescent="0.25">
      <c r="A898" t="s">
        <v>1468</v>
      </c>
      <c r="B898" t="s">
        <v>3</v>
      </c>
      <c r="C898" t="s">
        <v>20</v>
      </c>
      <c r="D898" t="s">
        <v>21</v>
      </c>
      <c r="E898" s="1" t="s">
        <v>6</v>
      </c>
      <c r="F898" t="s">
        <v>3095</v>
      </c>
      <c r="G898" t="s">
        <v>3100</v>
      </c>
      <c r="H898" s="1" t="s">
        <v>12</v>
      </c>
      <c r="I898" s="1" t="s">
        <v>8</v>
      </c>
      <c r="J898" s="1">
        <f t="shared" si="52"/>
        <v>14</v>
      </c>
      <c r="K898" s="1">
        <f>VLOOKUP($A898,Parametre!$A$5:$G$29,MATCH($G898,Parametre!$B$4:$G$4,0)+1,FALSE)</f>
        <v>42</v>
      </c>
      <c r="L898" s="3">
        <f t="shared" si="53"/>
        <v>-28</v>
      </c>
      <c r="M898" s="4">
        <f>VLOOKUP($A898,Parametre!$A$5:$H$29,8,FALSE)</f>
        <v>1.04</v>
      </c>
      <c r="N898" s="4">
        <f t="shared" si="54"/>
        <v>815.36</v>
      </c>
      <c r="O898" s="4" t="s">
        <v>3098</v>
      </c>
      <c r="P898">
        <f>VLOOKUP($G898,Parametre!$K$4:$L$9,2,FALSE)</f>
        <v>230</v>
      </c>
      <c r="Q898" s="4">
        <f t="shared" si="55"/>
        <v>1844.13264</v>
      </c>
    </row>
    <row r="899" spans="1:17" x14ac:dyDescent="0.25">
      <c r="A899" t="s">
        <v>1468</v>
      </c>
      <c r="B899" t="s">
        <v>3</v>
      </c>
      <c r="C899" t="s">
        <v>758</v>
      </c>
      <c r="D899" t="s">
        <v>759</v>
      </c>
      <c r="E899" s="1" t="s">
        <v>6</v>
      </c>
      <c r="F899" t="s">
        <v>3095</v>
      </c>
      <c r="G899" t="s">
        <v>3100</v>
      </c>
      <c r="H899" s="1" t="s">
        <v>380</v>
      </c>
      <c r="I899" s="1" t="s">
        <v>423</v>
      </c>
      <c r="J899" s="1">
        <f t="shared" si="52"/>
        <v>41</v>
      </c>
      <c r="K899" s="1">
        <f>VLOOKUP($A899,Parametre!$A$5:$G$29,MATCH($G899,Parametre!$B$4:$G$4,0)+1,FALSE)</f>
        <v>42</v>
      </c>
      <c r="L899" s="3">
        <f t="shared" si="53"/>
        <v>-1</v>
      </c>
      <c r="M899" s="4">
        <f>VLOOKUP($A899,Parametre!$A$5:$H$29,8,FALSE)</f>
        <v>1.04</v>
      </c>
      <c r="N899" s="4">
        <f t="shared" si="54"/>
        <v>2387.84</v>
      </c>
      <c r="O899" s="4" t="s">
        <v>3098</v>
      </c>
      <c r="P899">
        <f>VLOOKUP($G899,Parametre!$K$4:$L$9,2,FALSE)</f>
        <v>230</v>
      </c>
      <c r="Q899" s="4">
        <f t="shared" si="55"/>
        <v>1844.13264</v>
      </c>
    </row>
    <row r="900" spans="1:17" x14ac:dyDescent="0.25">
      <c r="A900" t="s">
        <v>1468</v>
      </c>
      <c r="B900" t="s">
        <v>3</v>
      </c>
      <c r="C900" t="s">
        <v>24</v>
      </c>
      <c r="D900" t="s">
        <v>25</v>
      </c>
      <c r="E900" s="1" t="s">
        <v>6</v>
      </c>
      <c r="F900" t="s">
        <v>3095</v>
      </c>
      <c r="G900" t="s">
        <v>3100</v>
      </c>
      <c r="H900" s="1" t="s">
        <v>37</v>
      </c>
      <c r="I900" s="1" t="s">
        <v>333</v>
      </c>
      <c r="J900" s="1">
        <f t="shared" si="52"/>
        <v>29</v>
      </c>
      <c r="K900" s="1">
        <f>VLOOKUP($A900,Parametre!$A$5:$G$29,MATCH($G900,Parametre!$B$4:$G$4,0)+1,FALSE)</f>
        <v>42</v>
      </c>
      <c r="L900" s="3">
        <f t="shared" si="53"/>
        <v>-13</v>
      </c>
      <c r="M900" s="4">
        <f>VLOOKUP($A900,Parametre!$A$5:$H$29,8,FALSE)</f>
        <v>1.04</v>
      </c>
      <c r="N900" s="4">
        <f t="shared" si="54"/>
        <v>1688.96</v>
      </c>
      <c r="O900" s="4" t="s">
        <v>3098</v>
      </c>
      <c r="P900">
        <f>VLOOKUP($G900,Parametre!$K$4:$L$9,2,FALSE)</f>
        <v>230</v>
      </c>
      <c r="Q900" s="4">
        <f t="shared" si="55"/>
        <v>1844.13264</v>
      </c>
    </row>
    <row r="901" spans="1:17" x14ac:dyDescent="0.25">
      <c r="A901" t="s">
        <v>1468</v>
      </c>
      <c r="B901" t="s">
        <v>3</v>
      </c>
      <c r="C901" t="s">
        <v>1477</v>
      </c>
      <c r="D901" t="s">
        <v>1478</v>
      </c>
      <c r="E901" s="1" t="s">
        <v>6</v>
      </c>
      <c r="F901" t="s">
        <v>3095</v>
      </c>
      <c r="G901" t="s">
        <v>3100</v>
      </c>
      <c r="H901" s="1" t="s">
        <v>123</v>
      </c>
      <c r="I901" s="1" t="s">
        <v>8</v>
      </c>
      <c r="J901" s="1">
        <f t="shared" si="52"/>
        <v>15</v>
      </c>
      <c r="K901" s="1">
        <f>VLOOKUP($A901,Parametre!$A$5:$G$29,MATCH($G901,Parametre!$B$4:$G$4,0)+1,FALSE)</f>
        <v>42</v>
      </c>
      <c r="L901" s="3">
        <f t="shared" si="53"/>
        <v>-27</v>
      </c>
      <c r="M901" s="4">
        <f>VLOOKUP($A901,Parametre!$A$5:$H$29,8,FALSE)</f>
        <v>1.04</v>
      </c>
      <c r="N901" s="4">
        <f t="shared" si="54"/>
        <v>873.6</v>
      </c>
      <c r="O901" s="4" t="s">
        <v>3098</v>
      </c>
      <c r="P901">
        <f>VLOOKUP($G901,Parametre!$K$4:$L$9,2,FALSE)</f>
        <v>230</v>
      </c>
      <c r="Q901" s="4">
        <f t="shared" si="55"/>
        <v>1844.13264</v>
      </c>
    </row>
    <row r="902" spans="1:17" x14ac:dyDescent="0.25">
      <c r="A902" t="s">
        <v>1468</v>
      </c>
      <c r="B902" t="s">
        <v>3</v>
      </c>
      <c r="C902" t="s">
        <v>762</v>
      </c>
      <c r="D902" t="s">
        <v>763</v>
      </c>
      <c r="E902" s="1" t="s">
        <v>11</v>
      </c>
      <c r="F902" t="s">
        <v>3095</v>
      </c>
      <c r="G902" t="s">
        <v>3100</v>
      </c>
      <c r="H902" s="1" t="s">
        <v>292</v>
      </c>
      <c r="I902" s="1" t="s">
        <v>333</v>
      </c>
      <c r="J902" s="1">
        <f t="shared" ref="J902:J965" si="56">H902+I902</f>
        <v>44</v>
      </c>
      <c r="K902" s="1">
        <f>VLOOKUP($A902,Parametre!$A$5:$G$29,MATCH($G902,Parametre!$B$4:$G$4,0)+1,FALSE)</f>
        <v>42</v>
      </c>
      <c r="L902" s="3">
        <f t="shared" ref="L902:L965" si="57">J902-K902</f>
        <v>2</v>
      </c>
      <c r="M902" s="4">
        <f>VLOOKUP($A902,Parametre!$A$5:$H$29,8,FALSE)</f>
        <v>1.04</v>
      </c>
      <c r="N902" s="4">
        <f t="shared" ref="N902:N965" si="58">IF(O902="Evet",E902*14*J902*M902,0)</f>
        <v>1281.28</v>
      </c>
      <c r="O902" s="4" t="s">
        <v>3098</v>
      </c>
      <c r="P902">
        <f>VLOOKUP($G902,Parametre!$K$4:$L$9,2,FALSE)</f>
        <v>230</v>
      </c>
      <c r="Q902" s="4">
        <f t="shared" ref="Q902:Q965" si="59">IF(O902="Evet",E902*14*P902*0.071589*2,0)</f>
        <v>922.06632000000002</v>
      </c>
    </row>
    <row r="903" spans="1:17" x14ac:dyDescent="0.25">
      <c r="A903" t="s">
        <v>1468</v>
      </c>
      <c r="B903" t="s">
        <v>3</v>
      </c>
      <c r="C903" t="s">
        <v>1479</v>
      </c>
      <c r="D903" t="s">
        <v>1480</v>
      </c>
      <c r="E903" s="1" t="s">
        <v>11</v>
      </c>
      <c r="F903" t="s">
        <v>3095</v>
      </c>
      <c r="G903" t="s">
        <v>3100</v>
      </c>
      <c r="H903" s="1" t="s">
        <v>46</v>
      </c>
      <c r="I903" s="1" t="s">
        <v>13</v>
      </c>
      <c r="J903" s="1">
        <f t="shared" si="56"/>
        <v>4</v>
      </c>
      <c r="K903" s="1">
        <f>VLOOKUP($A903,Parametre!$A$5:$G$29,MATCH($G903,Parametre!$B$4:$G$4,0)+1,FALSE)</f>
        <v>42</v>
      </c>
      <c r="L903" s="3">
        <f t="shared" si="57"/>
        <v>-38</v>
      </c>
      <c r="M903" s="4">
        <f>VLOOKUP($A903,Parametre!$A$5:$H$29,8,FALSE)</f>
        <v>1.04</v>
      </c>
      <c r="N903" s="4">
        <f t="shared" si="58"/>
        <v>116.48</v>
      </c>
      <c r="O903" s="4" t="s">
        <v>3098</v>
      </c>
      <c r="P903">
        <f>VLOOKUP($G903,Parametre!$K$4:$L$9,2,FALSE)</f>
        <v>230</v>
      </c>
      <c r="Q903" s="4">
        <f t="shared" si="59"/>
        <v>922.06632000000002</v>
      </c>
    </row>
    <row r="904" spans="1:17" x14ac:dyDescent="0.25">
      <c r="A904" t="s">
        <v>1468</v>
      </c>
      <c r="B904" t="s">
        <v>3</v>
      </c>
      <c r="C904" t="s">
        <v>764</v>
      </c>
      <c r="D904" t="s">
        <v>765</v>
      </c>
      <c r="E904" s="1" t="s">
        <v>13</v>
      </c>
      <c r="F904" t="s">
        <v>3095</v>
      </c>
      <c r="G904" t="s">
        <v>3100</v>
      </c>
      <c r="H904" s="1" t="s">
        <v>517</v>
      </c>
      <c r="I904" s="1" t="s">
        <v>383</v>
      </c>
      <c r="J904" s="1">
        <f t="shared" si="56"/>
        <v>48</v>
      </c>
      <c r="K904" s="1">
        <f>VLOOKUP($A904,Parametre!$A$5:$G$29,MATCH($G904,Parametre!$B$4:$G$4,0)+1,FALSE)</f>
        <v>42</v>
      </c>
      <c r="L904" s="3">
        <f t="shared" si="57"/>
        <v>6</v>
      </c>
      <c r="M904" s="4">
        <f>VLOOKUP($A904,Parametre!$A$5:$H$29,8,FALSE)</f>
        <v>1.04</v>
      </c>
      <c r="N904" s="4">
        <f t="shared" si="58"/>
        <v>2096.64</v>
      </c>
      <c r="O904" s="4" t="s">
        <v>3098</v>
      </c>
      <c r="P904">
        <f>VLOOKUP($G904,Parametre!$K$4:$L$9,2,FALSE)</f>
        <v>230</v>
      </c>
      <c r="Q904" s="4">
        <f t="shared" si="59"/>
        <v>1383.0994800000001</v>
      </c>
    </row>
    <row r="905" spans="1:17" x14ac:dyDescent="0.25">
      <c r="A905" t="s">
        <v>1468</v>
      </c>
      <c r="B905" t="s">
        <v>3</v>
      </c>
      <c r="C905" t="s">
        <v>26</v>
      </c>
      <c r="D905" t="s">
        <v>27</v>
      </c>
      <c r="E905" s="1" t="s">
        <v>6</v>
      </c>
      <c r="F905" t="s">
        <v>3095</v>
      </c>
      <c r="G905" t="s">
        <v>3100</v>
      </c>
      <c r="H905" s="1" t="s">
        <v>301</v>
      </c>
      <c r="I905" s="1" t="s">
        <v>640</v>
      </c>
      <c r="J905" s="1">
        <f t="shared" si="56"/>
        <v>83</v>
      </c>
      <c r="K905" s="1">
        <f>VLOOKUP($A905,Parametre!$A$5:$G$29,MATCH($G905,Parametre!$B$4:$G$4,0)+1,FALSE)</f>
        <v>42</v>
      </c>
      <c r="L905" s="3">
        <f t="shared" si="57"/>
        <v>41</v>
      </c>
      <c r="M905" s="4">
        <f>VLOOKUP($A905,Parametre!$A$5:$H$29,8,FALSE)</f>
        <v>1.04</v>
      </c>
      <c r="N905" s="4">
        <f t="shared" si="58"/>
        <v>4833.92</v>
      </c>
      <c r="O905" s="4" t="s">
        <v>3098</v>
      </c>
      <c r="P905">
        <f>VLOOKUP($G905,Parametre!$K$4:$L$9,2,FALSE)</f>
        <v>230</v>
      </c>
      <c r="Q905" s="4">
        <f t="shared" si="59"/>
        <v>1844.13264</v>
      </c>
    </row>
    <row r="906" spans="1:17" x14ac:dyDescent="0.25">
      <c r="A906" t="s">
        <v>1468</v>
      </c>
      <c r="B906" t="s">
        <v>3</v>
      </c>
      <c r="C906" t="s">
        <v>1481</v>
      </c>
      <c r="D906" t="s">
        <v>1482</v>
      </c>
      <c r="E906" s="1" t="s">
        <v>11</v>
      </c>
      <c r="F906" t="s">
        <v>3095</v>
      </c>
      <c r="G906" t="s">
        <v>3100</v>
      </c>
      <c r="H906" s="1" t="s">
        <v>11</v>
      </c>
      <c r="I906" s="1" t="s">
        <v>11</v>
      </c>
      <c r="J906" s="1">
        <f t="shared" si="56"/>
        <v>4</v>
      </c>
      <c r="K906" s="1">
        <f>VLOOKUP($A906,Parametre!$A$5:$G$29,MATCH($G906,Parametre!$B$4:$G$4,0)+1,FALSE)</f>
        <v>42</v>
      </c>
      <c r="L906" s="3">
        <f t="shared" si="57"/>
        <v>-38</v>
      </c>
      <c r="M906" s="4">
        <f>VLOOKUP($A906,Parametre!$A$5:$H$29,8,FALSE)</f>
        <v>1.04</v>
      </c>
      <c r="N906" s="4">
        <f t="shared" si="58"/>
        <v>116.48</v>
      </c>
      <c r="O906" s="4" t="s">
        <v>3098</v>
      </c>
      <c r="P906">
        <f>VLOOKUP($G906,Parametre!$K$4:$L$9,2,FALSE)</f>
        <v>230</v>
      </c>
      <c r="Q906" s="4">
        <f t="shared" si="59"/>
        <v>922.06632000000002</v>
      </c>
    </row>
    <row r="907" spans="1:17" x14ac:dyDescent="0.25">
      <c r="A907" t="s">
        <v>1468</v>
      </c>
      <c r="B907" t="s">
        <v>3</v>
      </c>
      <c r="C907" t="s">
        <v>28</v>
      </c>
      <c r="D907" t="s">
        <v>29</v>
      </c>
      <c r="E907" s="1" t="s">
        <v>6</v>
      </c>
      <c r="F907" t="s">
        <v>3095</v>
      </c>
      <c r="G907" t="s">
        <v>3100</v>
      </c>
      <c r="H907" s="1" t="s">
        <v>472</v>
      </c>
      <c r="I907" s="1" t="s">
        <v>7</v>
      </c>
      <c r="J907" s="1">
        <f t="shared" si="56"/>
        <v>34</v>
      </c>
      <c r="K907" s="1">
        <f>VLOOKUP($A907,Parametre!$A$5:$G$29,MATCH($G907,Parametre!$B$4:$G$4,0)+1,FALSE)</f>
        <v>42</v>
      </c>
      <c r="L907" s="3">
        <f t="shared" si="57"/>
        <v>-8</v>
      </c>
      <c r="M907" s="4">
        <f>VLOOKUP($A907,Parametre!$A$5:$H$29,8,FALSE)</f>
        <v>1.04</v>
      </c>
      <c r="N907" s="4">
        <f t="shared" si="58"/>
        <v>1980.16</v>
      </c>
      <c r="O907" s="4" t="s">
        <v>3098</v>
      </c>
      <c r="P907">
        <f>VLOOKUP($G907,Parametre!$K$4:$L$9,2,FALSE)</f>
        <v>230</v>
      </c>
      <c r="Q907" s="4">
        <f t="shared" si="59"/>
        <v>1844.13264</v>
      </c>
    </row>
    <row r="908" spans="1:17" x14ac:dyDescent="0.25">
      <c r="A908" t="s">
        <v>1468</v>
      </c>
      <c r="B908" t="s">
        <v>3</v>
      </c>
      <c r="C908" t="s">
        <v>30</v>
      </c>
      <c r="D908" t="s">
        <v>31</v>
      </c>
      <c r="E908" s="1" t="s">
        <v>13</v>
      </c>
      <c r="F908" t="s">
        <v>3095</v>
      </c>
      <c r="G908" t="s">
        <v>3100</v>
      </c>
      <c r="H908" s="1" t="s">
        <v>301</v>
      </c>
      <c r="I908" s="1" t="s">
        <v>407</v>
      </c>
      <c r="J908" s="1">
        <f t="shared" si="56"/>
        <v>61</v>
      </c>
      <c r="K908" s="1">
        <f>VLOOKUP($A908,Parametre!$A$5:$G$29,MATCH($G908,Parametre!$B$4:$G$4,0)+1,FALSE)</f>
        <v>42</v>
      </c>
      <c r="L908" s="3">
        <f t="shared" si="57"/>
        <v>19</v>
      </c>
      <c r="M908" s="4">
        <f>VLOOKUP($A908,Parametre!$A$5:$H$29,8,FALSE)</f>
        <v>1.04</v>
      </c>
      <c r="N908" s="4">
        <f t="shared" si="58"/>
        <v>2664.48</v>
      </c>
      <c r="O908" s="4" t="s">
        <v>3098</v>
      </c>
      <c r="P908">
        <f>VLOOKUP($G908,Parametre!$K$4:$L$9,2,FALSE)</f>
        <v>230</v>
      </c>
      <c r="Q908" s="4">
        <f t="shared" si="59"/>
        <v>1383.0994800000001</v>
      </c>
    </row>
    <row r="909" spans="1:17" x14ac:dyDescent="0.25">
      <c r="A909" t="s">
        <v>1468</v>
      </c>
      <c r="B909" t="s">
        <v>3</v>
      </c>
      <c r="C909" t="s">
        <v>33</v>
      </c>
      <c r="D909" t="s">
        <v>34</v>
      </c>
      <c r="E909" s="1" t="s">
        <v>11</v>
      </c>
      <c r="F909" t="s">
        <v>3095</v>
      </c>
      <c r="G909" t="s">
        <v>3100</v>
      </c>
      <c r="H909" s="1" t="s">
        <v>6</v>
      </c>
      <c r="I909" s="1" t="s">
        <v>22</v>
      </c>
      <c r="J909" s="1">
        <f t="shared" si="56"/>
        <v>10</v>
      </c>
      <c r="K909" s="1">
        <f>VLOOKUP($A909,Parametre!$A$5:$G$29,MATCH($G909,Parametre!$B$4:$G$4,0)+1,FALSE)</f>
        <v>42</v>
      </c>
      <c r="L909" s="3">
        <f t="shared" si="57"/>
        <v>-32</v>
      </c>
      <c r="M909" s="4">
        <f>VLOOKUP($A909,Parametre!$A$5:$H$29,8,FALSE)</f>
        <v>1.04</v>
      </c>
      <c r="N909" s="4">
        <f t="shared" si="58"/>
        <v>291.2</v>
      </c>
      <c r="O909" s="4" t="s">
        <v>3098</v>
      </c>
      <c r="P909">
        <f>VLOOKUP($G909,Parametre!$K$4:$L$9,2,FALSE)</f>
        <v>230</v>
      </c>
      <c r="Q909" s="4">
        <f t="shared" si="59"/>
        <v>922.06632000000002</v>
      </c>
    </row>
    <row r="910" spans="1:17" x14ac:dyDescent="0.25">
      <c r="A910" t="s">
        <v>1468</v>
      </c>
      <c r="B910" t="s">
        <v>3</v>
      </c>
      <c r="C910" t="s">
        <v>35</v>
      </c>
      <c r="D910" t="s">
        <v>36</v>
      </c>
      <c r="E910" s="1" t="s">
        <v>6</v>
      </c>
      <c r="F910" t="s">
        <v>3095</v>
      </c>
      <c r="G910" t="s">
        <v>3100</v>
      </c>
      <c r="H910" s="1" t="s">
        <v>6</v>
      </c>
      <c r="I910" s="1" t="s">
        <v>199</v>
      </c>
      <c r="J910" s="1">
        <f t="shared" si="56"/>
        <v>17</v>
      </c>
      <c r="K910" s="1">
        <f>VLOOKUP($A910,Parametre!$A$5:$G$29,MATCH($G910,Parametre!$B$4:$G$4,0)+1,FALSE)</f>
        <v>42</v>
      </c>
      <c r="L910" s="3">
        <f t="shared" si="57"/>
        <v>-25</v>
      </c>
      <c r="M910" s="4">
        <f>VLOOKUP($A910,Parametre!$A$5:$H$29,8,FALSE)</f>
        <v>1.04</v>
      </c>
      <c r="N910" s="4">
        <f t="shared" si="58"/>
        <v>990.08</v>
      </c>
      <c r="O910" s="4" t="s">
        <v>3098</v>
      </c>
      <c r="P910">
        <f>VLOOKUP($G910,Parametre!$K$4:$L$9,2,FALSE)</f>
        <v>230</v>
      </c>
      <c r="Q910" s="4">
        <f t="shared" si="59"/>
        <v>1844.13264</v>
      </c>
    </row>
    <row r="911" spans="1:17" x14ac:dyDescent="0.25">
      <c r="A911" t="s">
        <v>1468</v>
      </c>
      <c r="B911" t="s">
        <v>3</v>
      </c>
      <c r="C911" t="s">
        <v>38</v>
      </c>
      <c r="D911" t="s">
        <v>39</v>
      </c>
      <c r="E911" s="1" t="s">
        <v>6</v>
      </c>
      <c r="F911" t="s">
        <v>3095</v>
      </c>
      <c r="G911" t="s">
        <v>3100</v>
      </c>
      <c r="H911" s="1" t="s">
        <v>199</v>
      </c>
      <c r="I911" s="1" t="s">
        <v>423</v>
      </c>
      <c r="J911" s="1">
        <f t="shared" si="56"/>
        <v>32</v>
      </c>
      <c r="K911" s="1">
        <f>VLOOKUP($A911,Parametre!$A$5:$G$29,MATCH($G911,Parametre!$B$4:$G$4,0)+1,FALSE)</f>
        <v>42</v>
      </c>
      <c r="L911" s="3">
        <f t="shared" si="57"/>
        <v>-10</v>
      </c>
      <c r="M911" s="4">
        <f>VLOOKUP($A911,Parametre!$A$5:$H$29,8,FALSE)</f>
        <v>1.04</v>
      </c>
      <c r="N911" s="4">
        <f t="shared" si="58"/>
        <v>1863.68</v>
      </c>
      <c r="O911" s="4" t="s">
        <v>3098</v>
      </c>
      <c r="P911">
        <f>VLOOKUP($G911,Parametre!$K$4:$L$9,2,FALSE)</f>
        <v>230</v>
      </c>
      <c r="Q911" s="4">
        <f t="shared" si="59"/>
        <v>1844.13264</v>
      </c>
    </row>
    <row r="912" spans="1:17" x14ac:dyDescent="0.25">
      <c r="A912" t="s">
        <v>1468</v>
      </c>
      <c r="B912" t="s">
        <v>3</v>
      </c>
      <c r="C912" t="s">
        <v>40</v>
      </c>
      <c r="D912" t="s">
        <v>41</v>
      </c>
      <c r="E912" s="1" t="s">
        <v>6</v>
      </c>
      <c r="F912" t="s">
        <v>3095</v>
      </c>
      <c r="G912" t="s">
        <v>3100</v>
      </c>
      <c r="H912" s="1" t="s">
        <v>719</v>
      </c>
      <c r="I912" s="1" t="s">
        <v>371</v>
      </c>
      <c r="J912" s="1">
        <f t="shared" si="56"/>
        <v>64</v>
      </c>
      <c r="K912" s="1">
        <f>VLOOKUP($A912,Parametre!$A$5:$G$29,MATCH($G912,Parametre!$B$4:$G$4,0)+1,FALSE)</f>
        <v>42</v>
      </c>
      <c r="L912" s="3">
        <f t="shared" si="57"/>
        <v>22</v>
      </c>
      <c r="M912" s="4">
        <f>VLOOKUP($A912,Parametre!$A$5:$H$29,8,FALSE)</f>
        <v>1.04</v>
      </c>
      <c r="N912" s="4">
        <f t="shared" si="58"/>
        <v>3727.36</v>
      </c>
      <c r="O912" s="4" t="s">
        <v>3098</v>
      </c>
      <c r="P912">
        <f>VLOOKUP($G912,Parametre!$K$4:$L$9,2,FALSE)</f>
        <v>230</v>
      </c>
      <c r="Q912" s="4">
        <f t="shared" si="59"/>
        <v>1844.13264</v>
      </c>
    </row>
    <row r="913" spans="1:17" x14ac:dyDescent="0.25">
      <c r="A913" t="s">
        <v>1468</v>
      </c>
      <c r="B913" t="s">
        <v>3</v>
      </c>
      <c r="C913" t="s">
        <v>44</v>
      </c>
      <c r="D913" t="s">
        <v>45</v>
      </c>
      <c r="E913" s="1" t="s">
        <v>6</v>
      </c>
      <c r="F913" t="s">
        <v>3095</v>
      </c>
      <c r="G913" t="s">
        <v>3100</v>
      </c>
      <c r="H913" s="1" t="s">
        <v>8</v>
      </c>
      <c r="I913" s="1" t="s">
        <v>32</v>
      </c>
      <c r="J913" s="1">
        <f t="shared" si="56"/>
        <v>13</v>
      </c>
      <c r="K913" s="1">
        <f>VLOOKUP($A913,Parametre!$A$5:$G$29,MATCH($G913,Parametre!$B$4:$G$4,0)+1,FALSE)</f>
        <v>42</v>
      </c>
      <c r="L913" s="3">
        <f t="shared" si="57"/>
        <v>-29</v>
      </c>
      <c r="M913" s="4">
        <f>VLOOKUP($A913,Parametre!$A$5:$H$29,8,FALSE)</f>
        <v>1.04</v>
      </c>
      <c r="N913" s="4">
        <f t="shared" si="58"/>
        <v>757.12</v>
      </c>
      <c r="O913" s="4" t="s">
        <v>3098</v>
      </c>
      <c r="P913">
        <f>VLOOKUP($G913,Parametre!$K$4:$L$9,2,FALSE)</f>
        <v>230</v>
      </c>
      <c r="Q913" s="4">
        <f t="shared" si="59"/>
        <v>1844.13264</v>
      </c>
    </row>
    <row r="914" spans="1:17" x14ac:dyDescent="0.25">
      <c r="A914" t="s">
        <v>1468</v>
      </c>
      <c r="B914" t="s">
        <v>1483</v>
      </c>
      <c r="C914" t="s">
        <v>1484</v>
      </c>
      <c r="D914" t="s">
        <v>291</v>
      </c>
      <c r="E914" s="1" t="s">
        <v>11</v>
      </c>
      <c r="F914" t="s">
        <v>3095</v>
      </c>
      <c r="G914" t="s">
        <v>3100</v>
      </c>
      <c r="H914" s="1" t="s">
        <v>324</v>
      </c>
      <c r="I914" s="1" t="s">
        <v>23</v>
      </c>
      <c r="J914" s="1">
        <f t="shared" si="56"/>
        <v>21</v>
      </c>
      <c r="K914" s="1">
        <f>VLOOKUP($A914,Parametre!$A$5:$G$29,MATCH($G914,Parametre!$B$4:$G$4,0)+1,FALSE)</f>
        <v>42</v>
      </c>
      <c r="L914" s="3">
        <f t="shared" si="57"/>
        <v>-21</v>
      </c>
      <c r="M914" s="4">
        <f>VLOOKUP($A914,Parametre!$A$5:$H$29,8,FALSE)</f>
        <v>1.04</v>
      </c>
      <c r="N914" s="4">
        <f t="shared" si="58"/>
        <v>611.52</v>
      </c>
      <c r="O914" s="4" t="s">
        <v>3098</v>
      </c>
      <c r="P914">
        <f>VLOOKUP($G914,Parametre!$K$4:$L$9,2,FALSE)</f>
        <v>230</v>
      </c>
      <c r="Q914" s="4">
        <f t="shared" si="59"/>
        <v>922.06632000000002</v>
      </c>
    </row>
    <row r="915" spans="1:17" x14ac:dyDescent="0.25">
      <c r="A915" t="s">
        <v>1468</v>
      </c>
      <c r="B915" t="s">
        <v>1483</v>
      </c>
      <c r="C915" t="s">
        <v>1485</v>
      </c>
      <c r="D915" t="s">
        <v>1486</v>
      </c>
      <c r="E915" s="1" t="s">
        <v>6</v>
      </c>
      <c r="F915" t="s">
        <v>3095</v>
      </c>
      <c r="G915" t="s">
        <v>3100</v>
      </c>
      <c r="H915" s="1" t="s">
        <v>12</v>
      </c>
      <c r="I915" s="1" t="s">
        <v>23</v>
      </c>
      <c r="J915" s="1">
        <f t="shared" si="56"/>
        <v>9</v>
      </c>
      <c r="K915" s="1">
        <f>VLOOKUP($A915,Parametre!$A$5:$G$29,MATCH($G915,Parametre!$B$4:$G$4,0)+1,FALSE)</f>
        <v>42</v>
      </c>
      <c r="L915" s="3">
        <f t="shared" si="57"/>
        <v>-33</v>
      </c>
      <c r="M915" s="4">
        <f>VLOOKUP($A915,Parametre!$A$5:$H$29,8,FALSE)</f>
        <v>1.04</v>
      </c>
      <c r="N915" s="4">
        <f t="shared" si="58"/>
        <v>524.16</v>
      </c>
      <c r="O915" s="4" t="s">
        <v>3098</v>
      </c>
      <c r="P915">
        <f>VLOOKUP($G915,Parametre!$K$4:$L$9,2,FALSE)</f>
        <v>230</v>
      </c>
      <c r="Q915" s="4">
        <f t="shared" si="59"/>
        <v>1844.13264</v>
      </c>
    </row>
    <row r="916" spans="1:17" x14ac:dyDescent="0.25">
      <c r="A916" t="s">
        <v>1468</v>
      </c>
      <c r="B916" t="s">
        <v>1483</v>
      </c>
      <c r="C916" t="s">
        <v>1487</v>
      </c>
      <c r="D916" t="s">
        <v>1488</v>
      </c>
      <c r="E916" s="1" t="s">
        <v>13</v>
      </c>
      <c r="F916" t="s">
        <v>3095</v>
      </c>
      <c r="G916" t="s">
        <v>3100</v>
      </c>
      <c r="H916" s="1" t="s">
        <v>472</v>
      </c>
      <c r="I916" s="1" t="s">
        <v>23</v>
      </c>
      <c r="J916" s="1">
        <f t="shared" si="56"/>
        <v>20</v>
      </c>
      <c r="K916" s="1">
        <f>VLOOKUP($A916,Parametre!$A$5:$G$29,MATCH($G916,Parametre!$B$4:$G$4,0)+1,FALSE)</f>
        <v>42</v>
      </c>
      <c r="L916" s="3">
        <f t="shared" si="57"/>
        <v>-22</v>
      </c>
      <c r="M916" s="4">
        <f>VLOOKUP($A916,Parametre!$A$5:$H$29,8,FALSE)</f>
        <v>1.04</v>
      </c>
      <c r="N916" s="4">
        <f t="shared" si="58"/>
        <v>873.6</v>
      </c>
      <c r="O916" s="4" t="s">
        <v>3098</v>
      </c>
      <c r="P916">
        <f>VLOOKUP($G916,Parametre!$K$4:$L$9,2,FALSE)</f>
        <v>230</v>
      </c>
      <c r="Q916" s="4">
        <f t="shared" si="59"/>
        <v>1383.0994800000001</v>
      </c>
    </row>
    <row r="917" spans="1:17" x14ac:dyDescent="0.25">
      <c r="A917" t="s">
        <v>1468</v>
      </c>
      <c r="B917" t="s">
        <v>1483</v>
      </c>
      <c r="C917" t="s">
        <v>1489</v>
      </c>
      <c r="D917" t="s">
        <v>1490</v>
      </c>
      <c r="E917" s="1" t="s">
        <v>11</v>
      </c>
      <c r="F917" t="s">
        <v>3095</v>
      </c>
      <c r="G917" t="s">
        <v>3100</v>
      </c>
      <c r="H917" s="1" t="s">
        <v>11</v>
      </c>
      <c r="I917" s="1" t="s">
        <v>11</v>
      </c>
      <c r="J917" s="1">
        <f t="shared" si="56"/>
        <v>4</v>
      </c>
      <c r="K917" s="1">
        <f>VLOOKUP($A917,Parametre!$A$5:$G$29,MATCH($G917,Parametre!$B$4:$G$4,0)+1,FALSE)</f>
        <v>42</v>
      </c>
      <c r="L917" s="3">
        <f t="shared" si="57"/>
        <v>-38</v>
      </c>
      <c r="M917" s="4">
        <f>VLOOKUP($A917,Parametre!$A$5:$H$29,8,FALSE)</f>
        <v>1.04</v>
      </c>
      <c r="N917" s="4">
        <f t="shared" si="58"/>
        <v>116.48</v>
      </c>
      <c r="O917" s="4" t="s">
        <v>3098</v>
      </c>
      <c r="P917">
        <f>VLOOKUP($G917,Parametre!$K$4:$L$9,2,FALSE)</f>
        <v>230</v>
      </c>
      <c r="Q917" s="4">
        <f t="shared" si="59"/>
        <v>922.06632000000002</v>
      </c>
    </row>
    <row r="918" spans="1:17" x14ac:dyDescent="0.25">
      <c r="A918" t="s">
        <v>1468</v>
      </c>
      <c r="B918" t="s">
        <v>1483</v>
      </c>
      <c r="C918" t="s">
        <v>1491</v>
      </c>
      <c r="D918" t="s">
        <v>1492</v>
      </c>
      <c r="E918" s="1" t="s">
        <v>13</v>
      </c>
      <c r="F918" t="s">
        <v>3095</v>
      </c>
      <c r="G918" t="s">
        <v>3100</v>
      </c>
      <c r="H918" s="1" t="s">
        <v>383</v>
      </c>
      <c r="I918" s="1" t="s">
        <v>23</v>
      </c>
      <c r="J918" s="1">
        <f t="shared" si="56"/>
        <v>15</v>
      </c>
      <c r="K918" s="1">
        <f>VLOOKUP($A918,Parametre!$A$5:$G$29,MATCH($G918,Parametre!$B$4:$G$4,0)+1,FALSE)</f>
        <v>42</v>
      </c>
      <c r="L918" s="3">
        <f t="shared" si="57"/>
        <v>-27</v>
      </c>
      <c r="M918" s="4">
        <f>VLOOKUP($A918,Parametre!$A$5:$H$29,8,FALSE)</f>
        <v>1.04</v>
      </c>
      <c r="N918" s="4">
        <f t="shared" si="58"/>
        <v>655.20000000000005</v>
      </c>
      <c r="O918" s="4" t="s">
        <v>3098</v>
      </c>
      <c r="P918">
        <f>VLOOKUP($G918,Parametre!$K$4:$L$9,2,FALSE)</f>
        <v>230</v>
      </c>
      <c r="Q918" s="4">
        <f t="shared" si="59"/>
        <v>1383.0994800000001</v>
      </c>
    </row>
    <row r="919" spans="1:17" x14ac:dyDescent="0.25">
      <c r="A919" t="s">
        <v>1468</v>
      </c>
      <c r="B919" t="s">
        <v>1483</v>
      </c>
      <c r="C919" t="s">
        <v>1493</v>
      </c>
      <c r="D919" t="s">
        <v>1494</v>
      </c>
      <c r="E919" s="1" t="s">
        <v>11</v>
      </c>
      <c r="F919" t="s">
        <v>3095</v>
      </c>
      <c r="G919" t="s">
        <v>3100</v>
      </c>
      <c r="H919" s="1" t="s">
        <v>22</v>
      </c>
      <c r="I919" s="1" t="s">
        <v>46</v>
      </c>
      <c r="J919" s="1">
        <f t="shared" si="56"/>
        <v>7</v>
      </c>
      <c r="K919" s="1">
        <f>VLOOKUP($A919,Parametre!$A$5:$G$29,MATCH($G919,Parametre!$B$4:$G$4,0)+1,FALSE)</f>
        <v>42</v>
      </c>
      <c r="L919" s="3">
        <f t="shared" si="57"/>
        <v>-35</v>
      </c>
      <c r="M919" s="4">
        <f>VLOOKUP($A919,Parametre!$A$5:$H$29,8,FALSE)</f>
        <v>1.04</v>
      </c>
      <c r="N919" s="4">
        <f t="shared" si="58"/>
        <v>203.84</v>
      </c>
      <c r="O919" s="4" t="s">
        <v>3098</v>
      </c>
      <c r="P919">
        <f>VLOOKUP($G919,Parametre!$K$4:$L$9,2,FALSE)</f>
        <v>230</v>
      </c>
      <c r="Q919" s="4">
        <f t="shared" si="59"/>
        <v>922.06632000000002</v>
      </c>
    </row>
    <row r="920" spans="1:17" x14ac:dyDescent="0.25">
      <c r="A920" t="s">
        <v>1468</v>
      </c>
      <c r="B920" t="s">
        <v>1483</v>
      </c>
      <c r="C920" t="s">
        <v>1495</v>
      </c>
      <c r="D920" t="s">
        <v>1496</v>
      </c>
      <c r="E920" s="1" t="s">
        <v>11</v>
      </c>
      <c r="F920" t="s">
        <v>3095</v>
      </c>
      <c r="G920" t="s">
        <v>3100</v>
      </c>
      <c r="H920" s="1" t="s">
        <v>46</v>
      </c>
      <c r="I920" s="1" t="s">
        <v>23</v>
      </c>
      <c r="J920" s="1">
        <f t="shared" si="56"/>
        <v>1</v>
      </c>
      <c r="K920" s="1">
        <f>VLOOKUP($A920,Parametre!$A$5:$G$29,MATCH($G920,Parametre!$B$4:$G$4,0)+1,FALSE)</f>
        <v>42</v>
      </c>
      <c r="L920" s="3">
        <f t="shared" si="57"/>
        <v>-41</v>
      </c>
      <c r="M920" s="4">
        <f>VLOOKUP($A920,Parametre!$A$5:$H$29,8,FALSE)</f>
        <v>1.04</v>
      </c>
      <c r="N920" s="4">
        <f t="shared" si="58"/>
        <v>29.12</v>
      </c>
      <c r="O920" s="4" t="s">
        <v>3098</v>
      </c>
      <c r="P920">
        <f>VLOOKUP($G920,Parametre!$K$4:$L$9,2,FALSE)</f>
        <v>230</v>
      </c>
      <c r="Q920" s="4">
        <f t="shared" si="59"/>
        <v>922.06632000000002</v>
      </c>
    </row>
    <row r="921" spans="1:17" x14ac:dyDescent="0.25">
      <c r="A921" t="s">
        <v>1468</v>
      </c>
      <c r="B921" t="s">
        <v>1483</v>
      </c>
      <c r="C921" t="s">
        <v>1497</v>
      </c>
      <c r="D921" t="s">
        <v>1498</v>
      </c>
      <c r="E921" s="1" t="s">
        <v>13</v>
      </c>
      <c r="F921" t="s">
        <v>3095</v>
      </c>
      <c r="G921" t="s">
        <v>3100</v>
      </c>
      <c r="H921" s="1" t="s">
        <v>11</v>
      </c>
      <c r="I921" s="1" t="s">
        <v>23</v>
      </c>
      <c r="J921" s="1">
        <f t="shared" si="56"/>
        <v>2</v>
      </c>
      <c r="K921" s="1">
        <f>VLOOKUP($A921,Parametre!$A$5:$G$29,MATCH($G921,Parametre!$B$4:$G$4,0)+1,FALSE)</f>
        <v>42</v>
      </c>
      <c r="L921" s="3">
        <f t="shared" si="57"/>
        <v>-40</v>
      </c>
      <c r="M921" s="4">
        <f>VLOOKUP($A921,Parametre!$A$5:$H$29,8,FALSE)</f>
        <v>1.04</v>
      </c>
      <c r="N921" s="4">
        <f t="shared" si="58"/>
        <v>87.36</v>
      </c>
      <c r="O921" s="4" t="s">
        <v>3098</v>
      </c>
      <c r="P921">
        <f>VLOOKUP($G921,Parametre!$K$4:$L$9,2,FALSE)</f>
        <v>230</v>
      </c>
      <c r="Q921" s="4">
        <f t="shared" si="59"/>
        <v>1383.0994800000001</v>
      </c>
    </row>
    <row r="922" spans="1:17" x14ac:dyDescent="0.25">
      <c r="A922" t="s">
        <v>1468</v>
      </c>
      <c r="B922" t="s">
        <v>1483</v>
      </c>
      <c r="C922" t="s">
        <v>1499</v>
      </c>
      <c r="D922" t="s">
        <v>1500</v>
      </c>
      <c r="E922" s="1" t="s">
        <v>13</v>
      </c>
      <c r="F922" t="s">
        <v>3095</v>
      </c>
      <c r="G922" t="s">
        <v>3100</v>
      </c>
      <c r="H922" s="1" t="s">
        <v>32</v>
      </c>
      <c r="I922" s="1" t="s">
        <v>23</v>
      </c>
      <c r="J922" s="1">
        <f t="shared" si="56"/>
        <v>8</v>
      </c>
      <c r="K922" s="1">
        <f>VLOOKUP($A922,Parametre!$A$5:$G$29,MATCH($G922,Parametre!$B$4:$G$4,0)+1,FALSE)</f>
        <v>42</v>
      </c>
      <c r="L922" s="3">
        <f t="shared" si="57"/>
        <v>-34</v>
      </c>
      <c r="M922" s="4">
        <f>VLOOKUP($A922,Parametre!$A$5:$H$29,8,FALSE)</f>
        <v>1.04</v>
      </c>
      <c r="N922" s="4">
        <f t="shared" si="58"/>
        <v>349.44</v>
      </c>
      <c r="O922" s="4" t="s">
        <v>3098</v>
      </c>
      <c r="P922">
        <f>VLOOKUP($G922,Parametre!$K$4:$L$9,2,FALSE)</f>
        <v>230</v>
      </c>
      <c r="Q922" s="4">
        <f t="shared" si="59"/>
        <v>1383.0994800000001</v>
      </c>
    </row>
    <row r="923" spans="1:17" x14ac:dyDescent="0.25">
      <c r="A923" t="s">
        <v>1468</v>
      </c>
      <c r="B923" t="s">
        <v>1483</v>
      </c>
      <c r="C923" t="s">
        <v>1501</v>
      </c>
      <c r="D923" t="s">
        <v>1502</v>
      </c>
      <c r="E923" s="1" t="s">
        <v>6</v>
      </c>
      <c r="F923" t="s">
        <v>3095</v>
      </c>
      <c r="G923" t="s">
        <v>3100</v>
      </c>
      <c r="H923" s="1" t="s">
        <v>12</v>
      </c>
      <c r="I923" s="1" t="s">
        <v>13</v>
      </c>
      <c r="J923" s="1">
        <f t="shared" si="56"/>
        <v>12</v>
      </c>
      <c r="K923" s="1">
        <f>VLOOKUP($A923,Parametre!$A$5:$G$29,MATCH($G923,Parametre!$B$4:$G$4,0)+1,FALSE)</f>
        <v>42</v>
      </c>
      <c r="L923" s="3">
        <f t="shared" si="57"/>
        <v>-30</v>
      </c>
      <c r="M923" s="4">
        <f>VLOOKUP($A923,Parametre!$A$5:$H$29,8,FALSE)</f>
        <v>1.04</v>
      </c>
      <c r="N923" s="4">
        <f t="shared" si="58"/>
        <v>698.88</v>
      </c>
      <c r="O923" s="4" t="s">
        <v>3098</v>
      </c>
      <c r="P923">
        <f>VLOOKUP($G923,Parametre!$K$4:$L$9,2,FALSE)</f>
        <v>230</v>
      </c>
      <c r="Q923" s="4">
        <f t="shared" si="59"/>
        <v>1844.13264</v>
      </c>
    </row>
    <row r="924" spans="1:17" x14ac:dyDescent="0.25">
      <c r="A924" t="s">
        <v>1468</v>
      </c>
      <c r="B924" t="s">
        <v>1483</v>
      </c>
      <c r="C924" t="s">
        <v>1503</v>
      </c>
      <c r="D924" t="s">
        <v>1504</v>
      </c>
      <c r="E924" s="1" t="s">
        <v>11</v>
      </c>
      <c r="F924" t="s">
        <v>3095</v>
      </c>
      <c r="G924" t="s">
        <v>3100</v>
      </c>
      <c r="H924" s="1" t="s">
        <v>13</v>
      </c>
      <c r="I924" s="1" t="s">
        <v>23</v>
      </c>
      <c r="J924" s="1">
        <f t="shared" si="56"/>
        <v>3</v>
      </c>
      <c r="K924" s="1">
        <f>VLOOKUP($A924,Parametre!$A$5:$G$29,MATCH($G924,Parametre!$B$4:$G$4,0)+1,FALSE)</f>
        <v>42</v>
      </c>
      <c r="L924" s="3">
        <f t="shared" si="57"/>
        <v>-39</v>
      </c>
      <c r="M924" s="4">
        <f>VLOOKUP($A924,Parametre!$A$5:$H$29,8,FALSE)</f>
        <v>1.04</v>
      </c>
      <c r="N924" s="4">
        <f t="shared" si="58"/>
        <v>87.36</v>
      </c>
      <c r="O924" s="4" t="s">
        <v>3098</v>
      </c>
      <c r="P924">
        <f>VLOOKUP($G924,Parametre!$K$4:$L$9,2,FALSE)</f>
        <v>230</v>
      </c>
      <c r="Q924" s="4">
        <f t="shared" si="59"/>
        <v>922.06632000000002</v>
      </c>
    </row>
    <row r="925" spans="1:17" x14ac:dyDescent="0.25">
      <c r="A925" t="s">
        <v>1468</v>
      </c>
      <c r="B925" t="s">
        <v>1483</v>
      </c>
      <c r="C925" t="s">
        <v>1505</v>
      </c>
      <c r="D925" t="s">
        <v>1506</v>
      </c>
      <c r="E925" s="1" t="s">
        <v>11</v>
      </c>
      <c r="F925" t="s">
        <v>3095</v>
      </c>
      <c r="G925" t="s">
        <v>3100</v>
      </c>
      <c r="H925" s="1" t="s">
        <v>11</v>
      </c>
      <c r="I925" s="1" t="s">
        <v>23</v>
      </c>
      <c r="J925" s="1">
        <f t="shared" si="56"/>
        <v>2</v>
      </c>
      <c r="K925" s="1">
        <f>VLOOKUP($A925,Parametre!$A$5:$G$29,MATCH($G925,Parametre!$B$4:$G$4,0)+1,FALSE)</f>
        <v>42</v>
      </c>
      <c r="L925" s="3">
        <f t="shared" si="57"/>
        <v>-40</v>
      </c>
      <c r="M925" s="4">
        <f>VLOOKUP($A925,Parametre!$A$5:$H$29,8,FALSE)</f>
        <v>1.04</v>
      </c>
      <c r="N925" s="4">
        <f t="shared" si="58"/>
        <v>58.24</v>
      </c>
      <c r="O925" s="4" t="s">
        <v>3098</v>
      </c>
      <c r="P925">
        <f>VLOOKUP($G925,Parametre!$K$4:$L$9,2,FALSE)</f>
        <v>230</v>
      </c>
      <c r="Q925" s="4">
        <f t="shared" si="59"/>
        <v>922.06632000000002</v>
      </c>
    </row>
    <row r="926" spans="1:17" x14ac:dyDescent="0.25">
      <c r="A926" t="s">
        <v>1468</v>
      </c>
      <c r="B926" t="s">
        <v>1483</v>
      </c>
      <c r="C926" t="s">
        <v>1507</v>
      </c>
      <c r="D926" t="s">
        <v>1508</v>
      </c>
      <c r="E926" s="1" t="s">
        <v>13</v>
      </c>
      <c r="F926" t="s">
        <v>3095</v>
      </c>
      <c r="G926" t="s">
        <v>3100</v>
      </c>
      <c r="H926" s="1" t="s">
        <v>719</v>
      </c>
      <c r="I926" s="1" t="s">
        <v>392</v>
      </c>
      <c r="J926" s="1">
        <f t="shared" si="56"/>
        <v>54</v>
      </c>
      <c r="K926" s="1">
        <f>VLOOKUP($A926,Parametre!$A$5:$G$29,MATCH($G926,Parametre!$B$4:$G$4,0)+1,FALSE)</f>
        <v>42</v>
      </c>
      <c r="L926" s="3">
        <f t="shared" si="57"/>
        <v>12</v>
      </c>
      <c r="M926" s="4">
        <f>VLOOKUP($A926,Parametre!$A$5:$H$29,8,FALSE)</f>
        <v>1.04</v>
      </c>
      <c r="N926" s="4">
        <f t="shared" si="58"/>
        <v>2358.7200000000003</v>
      </c>
      <c r="O926" s="4" t="s">
        <v>3098</v>
      </c>
      <c r="P926">
        <f>VLOOKUP($G926,Parametre!$K$4:$L$9,2,FALSE)</f>
        <v>230</v>
      </c>
      <c r="Q926" s="4">
        <f t="shared" si="59"/>
        <v>1383.0994800000001</v>
      </c>
    </row>
    <row r="927" spans="1:17" x14ac:dyDescent="0.25">
      <c r="A927" t="s">
        <v>1468</v>
      </c>
      <c r="B927" t="s">
        <v>1483</v>
      </c>
      <c r="C927" t="s">
        <v>1479</v>
      </c>
      <c r="D927" t="s">
        <v>1480</v>
      </c>
      <c r="E927" s="1" t="s">
        <v>11</v>
      </c>
      <c r="F927" t="s">
        <v>3095</v>
      </c>
      <c r="G927" t="s">
        <v>3100</v>
      </c>
      <c r="H927" s="1" t="s">
        <v>46</v>
      </c>
      <c r="I927" s="1" t="s">
        <v>23</v>
      </c>
      <c r="J927" s="1">
        <f t="shared" si="56"/>
        <v>1</v>
      </c>
      <c r="K927" s="1">
        <f>VLOOKUP($A927,Parametre!$A$5:$G$29,MATCH($G927,Parametre!$B$4:$G$4,0)+1,FALSE)</f>
        <v>42</v>
      </c>
      <c r="L927" s="3">
        <f t="shared" si="57"/>
        <v>-41</v>
      </c>
      <c r="M927" s="4">
        <f>VLOOKUP($A927,Parametre!$A$5:$H$29,8,FALSE)</f>
        <v>1.04</v>
      </c>
      <c r="N927" s="4">
        <f t="shared" si="58"/>
        <v>29.12</v>
      </c>
      <c r="O927" s="4" t="s">
        <v>3098</v>
      </c>
      <c r="P927">
        <f>VLOOKUP($G927,Parametre!$K$4:$L$9,2,FALSE)</f>
        <v>230</v>
      </c>
      <c r="Q927" s="4">
        <f t="shared" si="59"/>
        <v>922.06632000000002</v>
      </c>
    </row>
    <row r="928" spans="1:17" x14ac:dyDescent="0.25">
      <c r="A928" t="s">
        <v>1468</v>
      </c>
      <c r="B928" t="s">
        <v>1483</v>
      </c>
      <c r="C928" t="s">
        <v>1509</v>
      </c>
      <c r="D928" t="s">
        <v>1510</v>
      </c>
      <c r="E928" s="1" t="s">
        <v>11</v>
      </c>
      <c r="F928" t="s">
        <v>3095</v>
      </c>
      <c r="G928" t="s">
        <v>3100</v>
      </c>
      <c r="H928" s="1" t="s">
        <v>32</v>
      </c>
      <c r="I928" s="1" t="s">
        <v>23</v>
      </c>
      <c r="J928" s="1">
        <f t="shared" si="56"/>
        <v>8</v>
      </c>
      <c r="K928" s="1">
        <f>VLOOKUP($A928,Parametre!$A$5:$G$29,MATCH($G928,Parametre!$B$4:$G$4,0)+1,FALSE)</f>
        <v>42</v>
      </c>
      <c r="L928" s="3">
        <f t="shared" si="57"/>
        <v>-34</v>
      </c>
      <c r="M928" s="4">
        <f>VLOOKUP($A928,Parametre!$A$5:$H$29,8,FALSE)</f>
        <v>1.04</v>
      </c>
      <c r="N928" s="4">
        <f t="shared" si="58"/>
        <v>232.96</v>
      </c>
      <c r="O928" s="4" t="s">
        <v>3098</v>
      </c>
      <c r="P928">
        <f>VLOOKUP($G928,Parametre!$K$4:$L$9,2,FALSE)</f>
        <v>230</v>
      </c>
      <c r="Q928" s="4">
        <f t="shared" si="59"/>
        <v>922.06632000000002</v>
      </c>
    </row>
    <row r="929" spans="1:17" x14ac:dyDescent="0.25">
      <c r="A929" t="s">
        <v>1468</v>
      </c>
      <c r="B929" t="s">
        <v>1483</v>
      </c>
      <c r="C929" t="s">
        <v>329</v>
      </c>
      <c r="D929" t="s">
        <v>330</v>
      </c>
      <c r="E929" s="1" t="s">
        <v>11</v>
      </c>
      <c r="F929" t="s">
        <v>3095</v>
      </c>
      <c r="G929" t="s">
        <v>3100</v>
      </c>
      <c r="H929" s="1" t="s">
        <v>317</v>
      </c>
      <c r="I929" s="1" t="s">
        <v>123</v>
      </c>
      <c r="J929" s="1">
        <f t="shared" si="56"/>
        <v>26</v>
      </c>
      <c r="K929" s="1">
        <f>VLOOKUP($A929,Parametre!$A$5:$G$29,MATCH($G929,Parametre!$B$4:$G$4,0)+1,FALSE)</f>
        <v>42</v>
      </c>
      <c r="L929" s="3">
        <f t="shared" si="57"/>
        <v>-16</v>
      </c>
      <c r="M929" s="4">
        <f>VLOOKUP($A929,Parametre!$A$5:$H$29,8,FALSE)</f>
        <v>1.04</v>
      </c>
      <c r="N929" s="4">
        <f t="shared" si="58"/>
        <v>757.12</v>
      </c>
      <c r="O929" s="4" t="s">
        <v>3098</v>
      </c>
      <c r="P929">
        <f>VLOOKUP($G929,Parametre!$K$4:$L$9,2,FALSE)</f>
        <v>230</v>
      </c>
      <c r="Q929" s="4">
        <f t="shared" si="59"/>
        <v>922.06632000000002</v>
      </c>
    </row>
    <row r="930" spans="1:17" x14ac:dyDescent="0.25">
      <c r="A930" t="s">
        <v>1468</v>
      </c>
      <c r="B930" t="s">
        <v>1483</v>
      </c>
      <c r="C930" t="s">
        <v>331</v>
      </c>
      <c r="D930" t="s">
        <v>332</v>
      </c>
      <c r="E930" s="1" t="s">
        <v>11</v>
      </c>
      <c r="F930" t="s">
        <v>3095</v>
      </c>
      <c r="G930" t="s">
        <v>3100</v>
      </c>
      <c r="H930" s="1" t="s">
        <v>383</v>
      </c>
      <c r="I930" s="1" t="s">
        <v>16</v>
      </c>
      <c r="J930" s="1">
        <f t="shared" si="56"/>
        <v>22</v>
      </c>
      <c r="K930" s="1">
        <f>VLOOKUP($A930,Parametre!$A$5:$G$29,MATCH($G930,Parametre!$B$4:$G$4,0)+1,FALSE)</f>
        <v>42</v>
      </c>
      <c r="L930" s="3">
        <f t="shared" si="57"/>
        <v>-20</v>
      </c>
      <c r="M930" s="4">
        <f>VLOOKUP($A930,Parametre!$A$5:$H$29,8,FALSE)</f>
        <v>1.04</v>
      </c>
      <c r="N930" s="4">
        <f t="shared" si="58"/>
        <v>640.64</v>
      </c>
      <c r="O930" s="4" t="s">
        <v>3098</v>
      </c>
      <c r="P930">
        <f>VLOOKUP($G930,Parametre!$K$4:$L$9,2,FALSE)</f>
        <v>230</v>
      </c>
      <c r="Q930" s="4">
        <f t="shared" si="59"/>
        <v>922.06632000000002</v>
      </c>
    </row>
    <row r="931" spans="1:17" x14ac:dyDescent="0.25">
      <c r="A931" t="s">
        <v>1468</v>
      </c>
      <c r="B931" t="s">
        <v>1483</v>
      </c>
      <c r="C931" t="s">
        <v>1511</v>
      </c>
      <c r="D931" t="s">
        <v>1512</v>
      </c>
      <c r="E931" s="1" t="s">
        <v>11</v>
      </c>
      <c r="F931" t="s">
        <v>3095</v>
      </c>
      <c r="G931" t="s">
        <v>3100</v>
      </c>
      <c r="H931" s="1" t="s">
        <v>11</v>
      </c>
      <c r="I931" s="1" t="s">
        <v>23</v>
      </c>
      <c r="J931" s="1">
        <f t="shared" si="56"/>
        <v>2</v>
      </c>
      <c r="K931" s="1">
        <f>VLOOKUP($A931,Parametre!$A$5:$G$29,MATCH($G931,Parametre!$B$4:$G$4,0)+1,FALSE)</f>
        <v>42</v>
      </c>
      <c r="L931" s="3">
        <f t="shared" si="57"/>
        <v>-40</v>
      </c>
      <c r="M931" s="4">
        <f>VLOOKUP($A931,Parametre!$A$5:$H$29,8,FALSE)</f>
        <v>1.04</v>
      </c>
      <c r="N931" s="4">
        <f t="shared" si="58"/>
        <v>58.24</v>
      </c>
      <c r="O931" s="4" t="s">
        <v>3098</v>
      </c>
      <c r="P931">
        <f>VLOOKUP($G931,Parametre!$K$4:$L$9,2,FALSE)</f>
        <v>230</v>
      </c>
      <c r="Q931" s="4">
        <f t="shared" si="59"/>
        <v>922.06632000000002</v>
      </c>
    </row>
    <row r="932" spans="1:17" x14ac:dyDescent="0.25">
      <c r="A932" t="s">
        <v>1468</v>
      </c>
      <c r="B932" t="s">
        <v>1483</v>
      </c>
      <c r="C932" t="s">
        <v>1513</v>
      </c>
      <c r="D932" t="s">
        <v>1514</v>
      </c>
      <c r="E932" s="1" t="s">
        <v>13</v>
      </c>
      <c r="F932" t="s">
        <v>3095</v>
      </c>
      <c r="G932" t="s">
        <v>3100</v>
      </c>
      <c r="H932" s="1" t="s">
        <v>123</v>
      </c>
      <c r="I932" s="1" t="s">
        <v>6</v>
      </c>
      <c r="J932" s="1">
        <f t="shared" si="56"/>
        <v>14</v>
      </c>
      <c r="K932" s="1">
        <f>VLOOKUP($A932,Parametre!$A$5:$G$29,MATCH($G932,Parametre!$B$4:$G$4,0)+1,FALSE)</f>
        <v>42</v>
      </c>
      <c r="L932" s="3">
        <f t="shared" si="57"/>
        <v>-28</v>
      </c>
      <c r="M932" s="4">
        <f>VLOOKUP($A932,Parametre!$A$5:$H$29,8,FALSE)</f>
        <v>1.04</v>
      </c>
      <c r="N932" s="4">
        <f t="shared" si="58"/>
        <v>611.52</v>
      </c>
      <c r="O932" s="4" t="s">
        <v>3098</v>
      </c>
      <c r="P932">
        <f>VLOOKUP($G932,Parametre!$K$4:$L$9,2,FALSE)</f>
        <v>230</v>
      </c>
      <c r="Q932" s="4">
        <f t="shared" si="59"/>
        <v>1383.0994800000001</v>
      </c>
    </row>
    <row r="933" spans="1:17" x14ac:dyDescent="0.25">
      <c r="A933" t="s">
        <v>1468</v>
      </c>
      <c r="B933" t="s">
        <v>1483</v>
      </c>
      <c r="C933" t="s">
        <v>1515</v>
      </c>
      <c r="D933" t="s">
        <v>1516</v>
      </c>
      <c r="E933" s="1" t="s">
        <v>11</v>
      </c>
      <c r="F933" t="s">
        <v>3095</v>
      </c>
      <c r="G933" t="s">
        <v>3100</v>
      </c>
      <c r="H933" s="1" t="s">
        <v>6</v>
      </c>
      <c r="I933" s="1" t="s">
        <v>23</v>
      </c>
      <c r="J933" s="1">
        <f t="shared" si="56"/>
        <v>4</v>
      </c>
      <c r="K933" s="1">
        <f>VLOOKUP($A933,Parametre!$A$5:$G$29,MATCH($G933,Parametre!$B$4:$G$4,0)+1,FALSE)</f>
        <v>42</v>
      </c>
      <c r="L933" s="3">
        <f t="shared" si="57"/>
        <v>-38</v>
      </c>
      <c r="M933" s="4">
        <f>VLOOKUP($A933,Parametre!$A$5:$H$29,8,FALSE)</f>
        <v>1.04</v>
      </c>
      <c r="N933" s="4">
        <f t="shared" si="58"/>
        <v>116.48</v>
      </c>
      <c r="O933" s="4" t="s">
        <v>3098</v>
      </c>
      <c r="P933">
        <f>VLOOKUP($G933,Parametre!$K$4:$L$9,2,FALSE)</f>
        <v>230</v>
      </c>
      <c r="Q933" s="4">
        <f t="shared" si="59"/>
        <v>922.06632000000002</v>
      </c>
    </row>
    <row r="934" spans="1:17" x14ac:dyDescent="0.25">
      <c r="A934" t="s">
        <v>1468</v>
      </c>
      <c r="B934" t="s">
        <v>1483</v>
      </c>
      <c r="C934" t="s">
        <v>1517</v>
      </c>
      <c r="D934" t="s">
        <v>1518</v>
      </c>
      <c r="E934" s="1" t="s">
        <v>13</v>
      </c>
      <c r="F934" t="s">
        <v>3095</v>
      </c>
      <c r="G934" t="s">
        <v>3100</v>
      </c>
      <c r="H934" s="1" t="s">
        <v>11</v>
      </c>
      <c r="I934" s="1" t="s">
        <v>11</v>
      </c>
      <c r="J934" s="1">
        <f t="shared" si="56"/>
        <v>4</v>
      </c>
      <c r="K934" s="1">
        <f>VLOOKUP($A934,Parametre!$A$5:$G$29,MATCH($G934,Parametre!$B$4:$G$4,0)+1,FALSE)</f>
        <v>42</v>
      </c>
      <c r="L934" s="3">
        <f t="shared" si="57"/>
        <v>-38</v>
      </c>
      <c r="M934" s="4">
        <f>VLOOKUP($A934,Parametre!$A$5:$H$29,8,FALSE)</f>
        <v>1.04</v>
      </c>
      <c r="N934" s="4">
        <f t="shared" si="58"/>
        <v>174.72</v>
      </c>
      <c r="O934" s="4" t="s">
        <v>3098</v>
      </c>
      <c r="P934">
        <f>VLOOKUP($G934,Parametre!$K$4:$L$9,2,FALSE)</f>
        <v>230</v>
      </c>
      <c r="Q934" s="4">
        <f t="shared" si="59"/>
        <v>1383.0994800000001</v>
      </c>
    </row>
    <row r="935" spans="1:17" x14ac:dyDescent="0.25">
      <c r="A935" t="s">
        <v>1468</v>
      </c>
      <c r="B935" t="s">
        <v>1483</v>
      </c>
      <c r="C935" t="s">
        <v>1519</v>
      </c>
      <c r="D935" t="s">
        <v>1520</v>
      </c>
      <c r="E935" s="1" t="s">
        <v>6</v>
      </c>
      <c r="F935" t="s">
        <v>3095</v>
      </c>
      <c r="G935" t="s">
        <v>3100</v>
      </c>
      <c r="H935" s="1" t="s">
        <v>344</v>
      </c>
      <c r="I935" s="1" t="s">
        <v>333</v>
      </c>
      <c r="J935" s="1">
        <f t="shared" si="56"/>
        <v>42</v>
      </c>
      <c r="K935" s="1">
        <f>VLOOKUP($A935,Parametre!$A$5:$G$29,MATCH($G935,Parametre!$B$4:$G$4,0)+1,FALSE)</f>
        <v>42</v>
      </c>
      <c r="L935" s="3">
        <f t="shared" si="57"/>
        <v>0</v>
      </c>
      <c r="M935" s="4">
        <f>VLOOKUP($A935,Parametre!$A$5:$H$29,8,FALSE)</f>
        <v>1.04</v>
      </c>
      <c r="N935" s="4">
        <f t="shared" si="58"/>
        <v>2446.08</v>
      </c>
      <c r="O935" s="4" t="s">
        <v>3098</v>
      </c>
      <c r="P935">
        <f>VLOOKUP($G935,Parametre!$K$4:$L$9,2,FALSE)</f>
        <v>230</v>
      </c>
      <c r="Q935" s="4">
        <f t="shared" si="59"/>
        <v>1844.13264</v>
      </c>
    </row>
    <row r="936" spans="1:17" x14ac:dyDescent="0.25">
      <c r="A936" t="s">
        <v>1468</v>
      </c>
      <c r="B936" t="s">
        <v>1483</v>
      </c>
      <c r="C936" t="s">
        <v>1521</v>
      </c>
      <c r="D936" t="s">
        <v>1522</v>
      </c>
      <c r="E936" s="1" t="s">
        <v>13</v>
      </c>
      <c r="F936" t="s">
        <v>3095</v>
      </c>
      <c r="G936" t="s">
        <v>3100</v>
      </c>
      <c r="H936" s="1" t="s">
        <v>32</v>
      </c>
      <c r="I936" s="1" t="s">
        <v>16</v>
      </c>
      <c r="J936" s="1">
        <f t="shared" si="56"/>
        <v>15</v>
      </c>
      <c r="K936" s="1">
        <f>VLOOKUP($A936,Parametre!$A$5:$G$29,MATCH($G936,Parametre!$B$4:$G$4,0)+1,FALSE)</f>
        <v>42</v>
      </c>
      <c r="L936" s="3">
        <f t="shared" si="57"/>
        <v>-27</v>
      </c>
      <c r="M936" s="4">
        <f>VLOOKUP($A936,Parametre!$A$5:$H$29,8,FALSE)</f>
        <v>1.04</v>
      </c>
      <c r="N936" s="4">
        <f t="shared" si="58"/>
        <v>655.20000000000005</v>
      </c>
      <c r="O936" s="4" t="s">
        <v>3098</v>
      </c>
      <c r="P936">
        <f>VLOOKUP($G936,Parametre!$K$4:$L$9,2,FALSE)</f>
        <v>230</v>
      </c>
      <c r="Q936" s="4">
        <f t="shared" si="59"/>
        <v>1383.0994800000001</v>
      </c>
    </row>
    <row r="937" spans="1:17" x14ac:dyDescent="0.25">
      <c r="A937" t="s">
        <v>1468</v>
      </c>
      <c r="B937" t="s">
        <v>1483</v>
      </c>
      <c r="C937" t="s">
        <v>1523</v>
      </c>
      <c r="D937" t="s">
        <v>1524</v>
      </c>
      <c r="E937" s="1" t="s">
        <v>6</v>
      </c>
      <c r="F937" t="s">
        <v>3095</v>
      </c>
      <c r="G937" t="s">
        <v>3100</v>
      </c>
      <c r="H937" s="1" t="s">
        <v>416</v>
      </c>
      <c r="I937" s="1" t="s">
        <v>333</v>
      </c>
      <c r="J937" s="1">
        <f t="shared" si="56"/>
        <v>49</v>
      </c>
      <c r="K937" s="1">
        <f>VLOOKUP($A937,Parametre!$A$5:$G$29,MATCH($G937,Parametre!$B$4:$G$4,0)+1,FALSE)</f>
        <v>42</v>
      </c>
      <c r="L937" s="3">
        <f t="shared" si="57"/>
        <v>7</v>
      </c>
      <c r="M937" s="4">
        <f>VLOOKUP($A937,Parametre!$A$5:$H$29,8,FALSE)</f>
        <v>1.04</v>
      </c>
      <c r="N937" s="4">
        <f t="shared" si="58"/>
        <v>2853.76</v>
      </c>
      <c r="O937" s="4" t="s">
        <v>3098</v>
      </c>
      <c r="P937">
        <f>VLOOKUP($G937,Parametre!$K$4:$L$9,2,FALSE)</f>
        <v>230</v>
      </c>
      <c r="Q937" s="4">
        <f t="shared" si="59"/>
        <v>1844.13264</v>
      </c>
    </row>
    <row r="938" spans="1:17" x14ac:dyDescent="0.25">
      <c r="A938" t="s">
        <v>1468</v>
      </c>
      <c r="B938" t="s">
        <v>1483</v>
      </c>
      <c r="C938" t="s">
        <v>1525</v>
      </c>
      <c r="D938" t="s">
        <v>1526</v>
      </c>
      <c r="E938" s="1" t="s">
        <v>13</v>
      </c>
      <c r="F938" t="s">
        <v>3095</v>
      </c>
      <c r="G938" t="s">
        <v>3100</v>
      </c>
      <c r="H938" s="1" t="s">
        <v>12</v>
      </c>
      <c r="I938" s="1" t="s">
        <v>8</v>
      </c>
      <c r="J938" s="1">
        <f t="shared" si="56"/>
        <v>14</v>
      </c>
      <c r="K938" s="1">
        <f>VLOOKUP($A938,Parametre!$A$5:$G$29,MATCH($G938,Parametre!$B$4:$G$4,0)+1,FALSE)</f>
        <v>42</v>
      </c>
      <c r="L938" s="3">
        <f t="shared" si="57"/>
        <v>-28</v>
      </c>
      <c r="M938" s="4">
        <f>VLOOKUP($A938,Parametre!$A$5:$H$29,8,FALSE)</f>
        <v>1.04</v>
      </c>
      <c r="N938" s="4">
        <f t="shared" si="58"/>
        <v>611.52</v>
      </c>
      <c r="O938" s="4" t="s">
        <v>3098</v>
      </c>
      <c r="P938">
        <f>VLOOKUP($G938,Parametre!$K$4:$L$9,2,FALSE)</f>
        <v>230</v>
      </c>
      <c r="Q938" s="4">
        <f t="shared" si="59"/>
        <v>1383.0994800000001</v>
      </c>
    </row>
    <row r="939" spans="1:17" x14ac:dyDescent="0.25">
      <c r="A939" t="s">
        <v>1468</v>
      </c>
      <c r="B939" t="s">
        <v>1483</v>
      </c>
      <c r="C939" t="s">
        <v>1527</v>
      </c>
      <c r="D939" t="s">
        <v>1528</v>
      </c>
      <c r="E939" s="1" t="s">
        <v>11</v>
      </c>
      <c r="F939" t="s">
        <v>3095</v>
      </c>
      <c r="G939" t="s">
        <v>3100</v>
      </c>
      <c r="H939" s="1" t="s">
        <v>16</v>
      </c>
      <c r="I939" s="1" t="s">
        <v>23</v>
      </c>
      <c r="J939" s="1">
        <f t="shared" si="56"/>
        <v>7</v>
      </c>
      <c r="K939" s="1">
        <f>VLOOKUP($A939,Parametre!$A$5:$G$29,MATCH($G939,Parametre!$B$4:$G$4,0)+1,FALSE)</f>
        <v>42</v>
      </c>
      <c r="L939" s="3">
        <f t="shared" si="57"/>
        <v>-35</v>
      </c>
      <c r="M939" s="4">
        <f>VLOOKUP($A939,Parametre!$A$5:$H$29,8,FALSE)</f>
        <v>1.04</v>
      </c>
      <c r="N939" s="4">
        <f t="shared" si="58"/>
        <v>203.84</v>
      </c>
      <c r="O939" s="4" t="s">
        <v>3098</v>
      </c>
      <c r="P939">
        <f>VLOOKUP($G939,Parametre!$K$4:$L$9,2,FALSE)</f>
        <v>230</v>
      </c>
      <c r="Q939" s="4">
        <f t="shared" si="59"/>
        <v>922.06632000000002</v>
      </c>
    </row>
    <row r="940" spans="1:17" x14ac:dyDescent="0.25">
      <c r="A940" t="s">
        <v>1468</v>
      </c>
      <c r="B940" t="s">
        <v>1529</v>
      </c>
      <c r="C940" t="s">
        <v>1530</v>
      </c>
      <c r="D940" t="s">
        <v>1531</v>
      </c>
      <c r="E940" s="1" t="s">
        <v>6</v>
      </c>
      <c r="F940" t="s">
        <v>3095</v>
      </c>
      <c r="G940" t="s">
        <v>3100</v>
      </c>
      <c r="H940" s="1" t="s">
        <v>344</v>
      </c>
      <c r="I940" s="1" t="s">
        <v>12</v>
      </c>
      <c r="J940" s="1">
        <f t="shared" si="56"/>
        <v>34</v>
      </c>
      <c r="K940" s="1">
        <f>VLOOKUP($A940,Parametre!$A$5:$G$29,MATCH($G940,Parametre!$B$4:$G$4,0)+1,FALSE)</f>
        <v>42</v>
      </c>
      <c r="L940" s="3">
        <f t="shared" si="57"/>
        <v>-8</v>
      </c>
      <c r="M940" s="4">
        <f>VLOOKUP($A940,Parametre!$A$5:$H$29,8,FALSE)</f>
        <v>1.04</v>
      </c>
      <c r="N940" s="4">
        <f t="shared" si="58"/>
        <v>1980.16</v>
      </c>
      <c r="O940" s="4" t="s">
        <v>3098</v>
      </c>
      <c r="P940">
        <f>VLOOKUP($G940,Parametre!$K$4:$L$9,2,FALSE)</f>
        <v>230</v>
      </c>
      <c r="Q940" s="4">
        <f t="shared" si="59"/>
        <v>1844.13264</v>
      </c>
    </row>
    <row r="941" spans="1:17" x14ac:dyDescent="0.25">
      <c r="A941" t="s">
        <v>1468</v>
      </c>
      <c r="B941" t="s">
        <v>1529</v>
      </c>
      <c r="C941" t="s">
        <v>1532</v>
      </c>
      <c r="D941" t="s">
        <v>1533</v>
      </c>
      <c r="E941" s="1" t="s">
        <v>6</v>
      </c>
      <c r="F941" t="s">
        <v>3095</v>
      </c>
      <c r="G941" t="s">
        <v>3100</v>
      </c>
      <c r="H941" s="1" t="s">
        <v>12</v>
      </c>
      <c r="I941" s="1" t="s">
        <v>8</v>
      </c>
      <c r="J941" s="1">
        <f t="shared" si="56"/>
        <v>14</v>
      </c>
      <c r="K941" s="1">
        <f>VLOOKUP($A941,Parametre!$A$5:$G$29,MATCH($G941,Parametre!$B$4:$G$4,0)+1,FALSE)</f>
        <v>42</v>
      </c>
      <c r="L941" s="3">
        <f t="shared" si="57"/>
        <v>-28</v>
      </c>
      <c r="M941" s="4">
        <f>VLOOKUP($A941,Parametre!$A$5:$H$29,8,FALSE)</f>
        <v>1.04</v>
      </c>
      <c r="N941" s="4">
        <f t="shared" si="58"/>
        <v>815.36</v>
      </c>
      <c r="O941" s="4" t="s">
        <v>3098</v>
      </c>
      <c r="P941">
        <f>VLOOKUP($G941,Parametre!$K$4:$L$9,2,FALSE)</f>
        <v>230</v>
      </c>
      <c r="Q941" s="4">
        <f t="shared" si="59"/>
        <v>1844.13264</v>
      </c>
    </row>
    <row r="942" spans="1:17" x14ac:dyDescent="0.25">
      <c r="A942" t="s">
        <v>1468</v>
      </c>
      <c r="B942" t="s">
        <v>1529</v>
      </c>
      <c r="C942" t="s">
        <v>1534</v>
      </c>
      <c r="D942" t="s">
        <v>1535</v>
      </c>
      <c r="E942" s="1" t="s">
        <v>6</v>
      </c>
      <c r="F942" t="s">
        <v>3095</v>
      </c>
      <c r="G942" t="s">
        <v>3100</v>
      </c>
      <c r="H942" s="1" t="s">
        <v>23</v>
      </c>
      <c r="I942" s="1" t="s">
        <v>46</v>
      </c>
      <c r="J942" s="1">
        <f t="shared" si="56"/>
        <v>1</v>
      </c>
      <c r="K942" s="1">
        <f>VLOOKUP($A942,Parametre!$A$5:$G$29,MATCH($G942,Parametre!$B$4:$G$4,0)+1,FALSE)</f>
        <v>42</v>
      </c>
      <c r="L942" s="3">
        <f t="shared" si="57"/>
        <v>-41</v>
      </c>
      <c r="M942" s="4">
        <f>VLOOKUP($A942,Parametre!$A$5:$H$29,8,FALSE)</f>
        <v>1.04</v>
      </c>
      <c r="N942" s="4">
        <f t="shared" si="58"/>
        <v>58.24</v>
      </c>
      <c r="O942" s="4" t="s">
        <v>3098</v>
      </c>
      <c r="P942">
        <f>VLOOKUP($G942,Parametre!$K$4:$L$9,2,FALSE)</f>
        <v>230</v>
      </c>
      <c r="Q942" s="4">
        <f t="shared" si="59"/>
        <v>1844.13264</v>
      </c>
    </row>
    <row r="943" spans="1:17" x14ac:dyDescent="0.25">
      <c r="A943" t="s">
        <v>1468</v>
      </c>
      <c r="B943" t="s">
        <v>1529</v>
      </c>
      <c r="C943" t="s">
        <v>1536</v>
      </c>
      <c r="D943" t="s">
        <v>1537</v>
      </c>
      <c r="E943" s="1" t="s">
        <v>6</v>
      </c>
      <c r="F943" t="s">
        <v>3095</v>
      </c>
      <c r="G943" t="s">
        <v>3100</v>
      </c>
      <c r="H943" s="1" t="s">
        <v>360</v>
      </c>
      <c r="I943" s="1" t="s">
        <v>32</v>
      </c>
      <c r="J943" s="1">
        <f t="shared" si="56"/>
        <v>38</v>
      </c>
      <c r="K943" s="1">
        <f>VLOOKUP($A943,Parametre!$A$5:$G$29,MATCH($G943,Parametre!$B$4:$G$4,0)+1,FALSE)</f>
        <v>42</v>
      </c>
      <c r="L943" s="3">
        <f t="shared" si="57"/>
        <v>-4</v>
      </c>
      <c r="M943" s="4">
        <f>VLOOKUP($A943,Parametre!$A$5:$H$29,8,FALSE)</f>
        <v>1.04</v>
      </c>
      <c r="N943" s="4">
        <f t="shared" si="58"/>
        <v>2213.12</v>
      </c>
      <c r="O943" s="4" t="s">
        <v>3098</v>
      </c>
      <c r="P943">
        <f>VLOOKUP($G943,Parametre!$K$4:$L$9,2,FALSE)</f>
        <v>230</v>
      </c>
      <c r="Q943" s="4">
        <f t="shared" si="59"/>
        <v>1844.13264</v>
      </c>
    </row>
    <row r="944" spans="1:17" x14ac:dyDescent="0.25">
      <c r="A944" t="s">
        <v>1468</v>
      </c>
      <c r="B944" t="s">
        <v>1529</v>
      </c>
      <c r="C944" t="s">
        <v>1538</v>
      </c>
      <c r="D944" t="s">
        <v>1539</v>
      </c>
      <c r="E944" s="1" t="s">
        <v>11</v>
      </c>
      <c r="F944" t="s">
        <v>3095</v>
      </c>
      <c r="G944" t="s">
        <v>3100</v>
      </c>
      <c r="H944" s="1" t="s">
        <v>7</v>
      </c>
      <c r="I944" s="1" t="s">
        <v>46</v>
      </c>
      <c r="J944" s="1">
        <f t="shared" si="56"/>
        <v>15</v>
      </c>
      <c r="K944" s="1">
        <f>VLOOKUP($A944,Parametre!$A$5:$G$29,MATCH($G944,Parametre!$B$4:$G$4,0)+1,FALSE)</f>
        <v>42</v>
      </c>
      <c r="L944" s="3">
        <f t="shared" si="57"/>
        <v>-27</v>
      </c>
      <c r="M944" s="4">
        <f>VLOOKUP($A944,Parametre!$A$5:$H$29,8,FALSE)</f>
        <v>1.04</v>
      </c>
      <c r="N944" s="4">
        <f t="shared" si="58"/>
        <v>436.8</v>
      </c>
      <c r="O944" s="4" t="s">
        <v>3098</v>
      </c>
      <c r="P944">
        <f>VLOOKUP($G944,Parametre!$K$4:$L$9,2,FALSE)</f>
        <v>230</v>
      </c>
      <c r="Q944" s="4">
        <f t="shared" si="59"/>
        <v>922.06632000000002</v>
      </c>
    </row>
    <row r="945" spans="1:17" x14ac:dyDescent="0.25">
      <c r="A945" t="s">
        <v>1468</v>
      </c>
      <c r="B945" t="s">
        <v>1529</v>
      </c>
      <c r="C945" t="s">
        <v>1540</v>
      </c>
      <c r="D945" t="s">
        <v>1541</v>
      </c>
      <c r="E945" s="1" t="s">
        <v>6</v>
      </c>
      <c r="F945" t="s">
        <v>3095</v>
      </c>
      <c r="G945" t="s">
        <v>3100</v>
      </c>
      <c r="H945" s="1" t="s">
        <v>344</v>
      </c>
      <c r="I945" s="1" t="s">
        <v>16</v>
      </c>
      <c r="J945" s="1">
        <f t="shared" si="56"/>
        <v>32</v>
      </c>
      <c r="K945" s="1">
        <f>VLOOKUP($A945,Parametre!$A$5:$G$29,MATCH($G945,Parametre!$B$4:$G$4,0)+1,FALSE)</f>
        <v>42</v>
      </c>
      <c r="L945" s="3">
        <f t="shared" si="57"/>
        <v>-10</v>
      </c>
      <c r="M945" s="4">
        <f>VLOOKUP($A945,Parametre!$A$5:$H$29,8,FALSE)</f>
        <v>1.04</v>
      </c>
      <c r="N945" s="4">
        <f t="shared" si="58"/>
        <v>1863.68</v>
      </c>
      <c r="O945" s="4" t="s">
        <v>3098</v>
      </c>
      <c r="P945">
        <f>VLOOKUP($G945,Parametre!$K$4:$L$9,2,FALSE)</f>
        <v>230</v>
      </c>
      <c r="Q945" s="4">
        <f t="shared" si="59"/>
        <v>1844.13264</v>
      </c>
    </row>
    <row r="946" spans="1:17" x14ac:dyDescent="0.25">
      <c r="A946" t="s">
        <v>1468</v>
      </c>
      <c r="B946" t="s">
        <v>1529</v>
      </c>
      <c r="C946" t="s">
        <v>1542</v>
      </c>
      <c r="D946" t="s">
        <v>1543</v>
      </c>
      <c r="E946" s="1" t="s">
        <v>6</v>
      </c>
      <c r="F946" t="s">
        <v>3095</v>
      </c>
      <c r="G946" t="s">
        <v>3100</v>
      </c>
      <c r="H946" s="1" t="s">
        <v>7</v>
      </c>
      <c r="I946" s="1" t="s">
        <v>11</v>
      </c>
      <c r="J946" s="1">
        <f t="shared" si="56"/>
        <v>16</v>
      </c>
      <c r="K946" s="1">
        <f>VLOOKUP($A946,Parametre!$A$5:$G$29,MATCH($G946,Parametre!$B$4:$G$4,0)+1,FALSE)</f>
        <v>42</v>
      </c>
      <c r="L946" s="3">
        <f t="shared" si="57"/>
        <v>-26</v>
      </c>
      <c r="M946" s="4">
        <f>VLOOKUP($A946,Parametre!$A$5:$H$29,8,FALSE)</f>
        <v>1.04</v>
      </c>
      <c r="N946" s="4">
        <f t="shared" si="58"/>
        <v>931.84</v>
      </c>
      <c r="O946" s="4" t="s">
        <v>3098</v>
      </c>
      <c r="P946">
        <f>VLOOKUP($G946,Parametre!$K$4:$L$9,2,FALSE)</f>
        <v>230</v>
      </c>
      <c r="Q946" s="4">
        <f t="shared" si="59"/>
        <v>1844.13264</v>
      </c>
    </row>
    <row r="947" spans="1:17" x14ac:dyDescent="0.25">
      <c r="A947" t="s">
        <v>1468</v>
      </c>
      <c r="B947" t="s">
        <v>1529</v>
      </c>
      <c r="C947" t="s">
        <v>1544</v>
      </c>
      <c r="D947" t="s">
        <v>1545</v>
      </c>
      <c r="E947" s="1" t="s">
        <v>11</v>
      </c>
      <c r="F947" t="s">
        <v>3095</v>
      </c>
      <c r="G947" t="s">
        <v>3100</v>
      </c>
      <c r="H947" s="1" t="s">
        <v>11</v>
      </c>
      <c r="I947" s="1" t="s">
        <v>23</v>
      </c>
      <c r="J947" s="1">
        <f t="shared" si="56"/>
        <v>2</v>
      </c>
      <c r="K947" s="1">
        <f>VLOOKUP($A947,Parametre!$A$5:$G$29,MATCH($G947,Parametre!$B$4:$G$4,0)+1,FALSE)</f>
        <v>42</v>
      </c>
      <c r="L947" s="3">
        <f t="shared" si="57"/>
        <v>-40</v>
      </c>
      <c r="M947" s="4">
        <f>VLOOKUP($A947,Parametre!$A$5:$H$29,8,FALSE)</f>
        <v>1.04</v>
      </c>
      <c r="N947" s="4">
        <f t="shared" si="58"/>
        <v>58.24</v>
      </c>
      <c r="O947" s="4" t="s">
        <v>3098</v>
      </c>
      <c r="P947">
        <f>VLOOKUP($G947,Parametre!$K$4:$L$9,2,FALSE)</f>
        <v>230</v>
      </c>
      <c r="Q947" s="4">
        <f t="shared" si="59"/>
        <v>922.06632000000002</v>
      </c>
    </row>
    <row r="948" spans="1:17" x14ac:dyDescent="0.25">
      <c r="A948" t="s">
        <v>1468</v>
      </c>
      <c r="B948" t="s">
        <v>1529</v>
      </c>
      <c r="C948" t="s">
        <v>158</v>
      </c>
      <c r="D948" t="s">
        <v>159</v>
      </c>
      <c r="E948" s="1" t="s">
        <v>11</v>
      </c>
      <c r="F948" t="s">
        <v>3095</v>
      </c>
      <c r="G948" t="s">
        <v>3100</v>
      </c>
      <c r="H948" s="1" t="s">
        <v>423</v>
      </c>
      <c r="I948" s="1" t="s">
        <v>6</v>
      </c>
      <c r="J948" s="1">
        <f t="shared" si="56"/>
        <v>23</v>
      </c>
      <c r="K948" s="1">
        <f>VLOOKUP($A948,Parametre!$A$5:$G$29,MATCH($G948,Parametre!$B$4:$G$4,0)+1,FALSE)</f>
        <v>42</v>
      </c>
      <c r="L948" s="3">
        <f t="shared" si="57"/>
        <v>-19</v>
      </c>
      <c r="M948" s="4">
        <f>VLOOKUP($A948,Parametre!$A$5:$H$29,8,FALSE)</f>
        <v>1.04</v>
      </c>
      <c r="N948" s="4">
        <f t="shared" si="58"/>
        <v>669.76</v>
      </c>
      <c r="O948" s="4" t="s">
        <v>3098</v>
      </c>
      <c r="P948">
        <f>VLOOKUP($G948,Parametre!$K$4:$L$9,2,FALSE)</f>
        <v>230</v>
      </c>
      <c r="Q948" s="4">
        <f t="shared" si="59"/>
        <v>922.06632000000002</v>
      </c>
    </row>
    <row r="949" spans="1:17" x14ac:dyDescent="0.25">
      <c r="A949" t="s">
        <v>1468</v>
      </c>
      <c r="B949" t="s">
        <v>1529</v>
      </c>
      <c r="C949" t="s">
        <v>1546</v>
      </c>
      <c r="D949" t="s">
        <v>1547</v>
      </c>
      <c r="E949" s="1" t="s">
        <v>6</v>
      </c>
      <c r="F949" t="s">
        <v>3095</v>
      </c>
      <c r="G949" t="s">
        <v>3100</v>
      </c>
      <c r="H949" s="1" t="s">
        <v>317</v>
      </c>
      <c r="I949" s="1" t="s">
        <v>6</v>
      </c>
      <c r="J949" s="1">
        <f t="shared" si="56"/>
        <v>20</v>
      </c>
      <c r="K949" s="1">
        <f>VLOOKUP($A949,Parametre!$A$5:$G$29,MATCH($G949,Parametre!$B$4:$G$4,0)+1,FALSE)</f>
        <v>42</v>
      </c>
      <c r="L949" s="3">
        <f t="shared" si="57"/>
        <v>-22</v>
      </c>
      <c r="M949" s="4">
        <f>VLOOKUP($A949,Parametre!$A$5:$H$29,8,FALSE)</f>
        <v>1.04</v>
      </c>
      <c r="N949" s="4">
        <f t="shared" si="58"/>
        <v>1164.8</v>
      </c>
      <c r="O949" s="4" t="s">
        <v>3098</v>
      </c>
      <c r="P949">
        <f>VLOOKUP($G949,Parametre!$K$4:$L$9,2,FALSE)</f>
        <v>230</v>
      </c>
      <c r="Q949" s="4">
        <f t="shared" si="59"/>
        <v>1844.13264</v>
      </c>
    </row>
    <row r="950" spans="1:17" x14ac:dyDescent="0.25">
      <c r="A950" t="s">
        <v>1468</v>
      </c>
      <c r="B950" t="s">
        <v>1529</v>
      </c>
      <c r="C950" t="s">
        <v>1548</v>
      </c>
      <c r="D950" t="s">
        <v>1549</v>
      </c>
      <c r="E950" s="1" t="s">
        <v>11</v>
      </c>
      <c r="F950" t="s">
        <v>3095</v>
      </c>
      <c r="G950" t="s">
        <v>3100</v>
      </c>
      <c r="H950" s="1" t="s">
        <v>22</v>
      </c>
      <c r="I950" s="1" t="s">
        <v>11</v>
      </c>
      <c r="J950" s="1">
        <f t="shared" si="56"/>
        <v>8</v>
      </c>
      <c r="K950" s="1">
        <f>VLOOKUP($A950,Parametre!$A$5:$G$29,MATCH($G950,Parametre!$B$4:$G$4,0)+1,FALSE)</f>
        <v>42</v>
      </c>
      <c r="L950" s="3">
        <f t="shared" si="57"/>
        <v>-34</v>
      </c>
      <c r="M950" s="4">
        <f>VLOOKUP($A950,Parametre!$A$5:$H$29,8,FALSE)</f>
        <v>1.04</v>
      </c>
      <c r="N950" s="4">
        <f t="shared" si="58"/>
        <v>232.96</v>
      </c>
      <c r="O950" s="4" t="s">
        <v>3098</v>
      </c>
      <c r="P950">
        <f>VLOOKUP($G950,Parametre!$K$4:$L$9,2,FALSE)</f>
        <v>230</v>
      </c>
      <c r="Q950" s="4">
        <f t="shared" si="59"/>
        <v>922.06632000000002</v>
      </c>
    </row>
    <row r="951" spans="1:17" x14ac:dyDescent="0.25">
      <c r="A951" t="s">
        <v>1468</v>
      </c>
      <c r="B951" t="s">
        <v>1529</v>
      </c>
      <c r="C951" t="s">
        <v>1550</v>
      </c>
      <c r="D951" t="s">
        <v>1551</v>
      </c>
      <c r="E951" s="1" t="s">
        <v>11</v>
      </c>
      <c r="F951" t="s">
        <v>3095</v>
      </c>
      <c r="G951" t="s">
        <v>3100</v>
      </c>
      <c r="H951" s="1" t="s">
        <v>11</v>
      </c>
      <c r="I951" s="1" t="s">
        <v>23</v>
      </c>
      <c r="J951" s="1">
        <f t="shared" si="56"/>
        <v>2</v>
      </c>
      <c r="K951" s="1">
        <f>VLOOKUP($A951,Parametre!$A$5:$G$29,MATCH($G951,Parametre!$B$4:$G$4,0)+1,FALSE)</f>
        <v>42</v>
      </c>
      <c r="L951" s="3">
        <f t="shared" si="57"/>
        <v>-40</v>
      </c>
      <c r="M951" s="4">
        <f>VLOOKUP($A951,Parametre!$A$5:$H$29,8,FALSE)</f>
        <v>1.04</v>
      </c>
      <c r="N951" s="4">
        <f t="shared" si="58"/>
        <v>58.24</v>
      </c>
      <c r="O951" s="4" t="s">
        <v>3098</v>
      </c>
      <c r="P951">
        <f>VLOOKUP($G951,Parametre!$K$4:$L$9,2,FALSE)</f>
        <v>230</v>
      </c>
      <c r="Q951" s="4">
        <f t="shared" si="59"/>
        <v>922.06632000000002</v>
      </c>
    </row>
    <row r="952" spans="1:17" x14ac:dyDescent="0.25">
      <c r="A952" t="s">
        <v>1468</v>
      </c>
      <c r="B952" t="s">
        <v>1529</v>
      </c>
      <c r="C952" t="s">
        <v>1552</v>
      </c>
      <c r="D952" t="s">
        <v>1553</v>
      </c>
      <c r="E952" s="1" t="s">
        <v>11</v>
      </c>
      <c r="F952" t="s">
        <v>3095</v>
      </c>
      <c r="G952" t="s">
        <v>3100</v>
      </c>
      <c r="H952" s="1" t="s">
        <v>13</v>
      </c>
      <c r="I952" s="1" t="s">
        <v>23</v>
      </c>
      <c r="J952" s="1">
        <f t="shared" si="56"/>
        <v>3</v>
      </c>
      <c r="K952" s="1">
        <f>VLOOKUP($A952,Parametre!$A$5:$G$29,MATCH($G952,Parametre!$B$4:$G$4,0)+1,FALSE)</f>
        <v>42</v>
      </c>
      <c r="L952" s="3">
        <f t="shared" si="57"/>
        <v>-39</v>
      </c>
      <c r="M952" s="4">
        <f>VLOOKUP($A952,Parametre!$A$5:$H$29,8,FALSE)</f>
        <v>1.04</v>
      </c>
      <c r="N952" s="4">
        <f t="shared" si="58"/>
        <v>87.36</v>
      </c>
      <c r="O952" s="4" t="s">
        <v>3098</v>
      </c>
      <c r="P952">
        <f>VLOOKUP($G952,Parametre!$K$4:$L$9,2,FALSE)</f>
        <v>230</v>
      </c>
      <c r="Q952" s="4">
        <f t="shared" si="59"/>
        <v>922.06632000000002</v>
      </c>
    </row>
    <row r="953" spans="1:17" x14ac:dyDescent="0.25">
      <c r="A953" t="s">
        <v>1468</v>
      </c>
      <c r="B953" t="s">
        <v>1529</v>
      </c>
      <c r="C953" t="s">
        <v>1554</v>
      </c>
      <c r="D953" t="s">
        <v>1555</v>
      </c>
      <c r="E953" s="1" t="s">
        <v>13</v>
      </c>
      <c r="F953" t="s">
        <v>3095</v>
      </c>
      <c r="G953" t="s">
        <v>3100</v>
      </c>
      <c r="H953" s="1" t="s">
        <v>380</v>
      </c>
      <c r="I953" s="1" t="s">
        <v>11</v>
      </c>
      <c r="J953" s="1">
        <f t="shared" si="56"/>
        <v>24</v>
      </c>
      <c r="K953" s="1">
        <f>VLOOKUP($A953,Parametre!$A$5:$G$29,MATCH($G953,Parametre!$B$4:$G$4,0)+1,FALSE)</f>
        <v>42</v>
      </c>
      <c r="L953" s="3">
        <f t="shared" si="57"/>
        <v>-18</v>
      </c>
      <c r="M953" s="4">
        <f>VLOOKUP($A953,Parametre!$A$5:$H$29,8,FALSE)</f>
        <v>1.04</v>
      </c>
      <c r="N953" s="4">
        <f t="shared" si="58"/>
        <v>1048.32</v>
      </c>
      <c r="O953" s="4" t="s">
        <v>3098</v>
      </c>
      <c r="P953">
        <f>VLOOKUP($G953,Parametre!$K$4:$L$9,2,FALSE)</f>
        <v>230</v>
      </c>
      <c r="Q953" s="4">
        <f t="shared" si="59"/>
        <v>1383.0994800000001</v>
      </c>
    </row>
    <row r="954" spans="1:17" x14ac:dyDescent="0.25">
      <c r="A954" t="s">
        <v>1468</v>
      </c>
      <c r="B954" t="s">
        <v>1529</v>
      </c>
      <c r="C954" t="s">
        <v>1556</v>
      </c>
      <c r="D954" t="s">
        <v>1557</v>
      </c>
      <c r="E954" s="1" t="s">
        <v>11</v>
      </c>
      <c r="F954" t="s">
        <v>3095</v>
      </c>
      <c r="G954" t="s">
        <v>3100</v>
      </c>
      <c r="H954" s="1" t="s">
        <v>7</v>
      </c>
      <c r="I954" s="1" t="s">
        <v>13</v>
      </c>
      <c r="J954" s="1">
        <f t="shared" si="56"/>
        <v>17</v>
      </c>
      <c r="K954" s="1">
        <f>VLOOKUP($A954,Parametre!$A$5:$G$29,MATCH($G954,Parametre!$B$4:$G$4,0)+1,FALSE)</f>
        <v>42</v>
      </c>
      <c r="L954" s="3">
        <f t="shared" si="57"/>
        <v>-25</v>
      </c>
      <c r="M954" s="4">
        <f>VLOOKUP($A954,Parametre!$A$5:$H$29,8,FALSE)</f>
        <v>1.04</v>
      </c>
      <c r="N954" s="4">
        <f t="shared" si="58"/>
        <v>495.04</v>
      </c>
      <c r="O954" s="4" t="s">
        <v>3098</v>
      </c>
      <c r="P954">
        <f>VLOOKUP($G954,Parametre!$K$4:$L$9,2,FALSE)</f>
        <v>230</v>
      </c>
      <c r="Q954" s="4">
        <f t="shared" si="59"/>
        <v>922.06632000000002</v>
      </c>
    </row>
    <row r="955" spans="1:17" x14ac:dyDescent="0.25">
      <c r="A955" t="s">
        <v>1468</v>
      </c>
      <c r="B955" t="s">
        <v>1529</v>
      </c>
      <c r="C955" t="s">
        <v>1558</v>
      </c>
      <c r="D955" t="s">
        <v>1559</v>
      </c>
      <c r="E955" s="1" t="s">
        <v>6</v>
      </c>
      <c r="F955" t="s">
        <v>3095</v>
      </c>
      <c r="G955" t="s">
        <v>3100</v>
      </c>
      <c r="H955" s="1" t="s">
        <v>8</v>
      </c>
      <c r="I955" s="1" t="s">
        <v>11</v>
      </c>
      <c r="J955" s="1">
        <f t="shared" si="56"/>
        <v>7</v>
      </c>
      <c r="K955" s="1">
        <f>VLOOKUP($A955,Parametre!$A$5:$G$29,MATCH($G955,Parametre!$B$4:$G$4,0)+1,FALSE)</f>
        <v>42</v>
      </c>
      <c r="L955" s="3">
        <f t="shared" si="57"/>
        <v>-35</v>
      </c>
      <c r="M955" s="4">
        <f>VLOOKUP($A955,Parametre!$A$5:$H$29,8,FALSE)</f>
        <v>1.04</v>
      </c>
      <c r="N955" s="4">
        <f t="shared" si="58"/>
        <v>407.68</v>
      </c>
      <c r="O955" s="4" t="s">
        <v>3098</v>
      </c>
      <c r="P955">
        <f>VLOOKUP($G955,Parametre!$K$4:$L$9,2,FALSE)</f>
        <v>230</v>
      </c>
      <c r="Q955" s="4">
        <f t="shared" si="59"/>
        <v>1844.13264</v>
      </c>
    </row>
    <row r="956" spans="1:17" x14ac:dyDescent="0.25">
      <c r="A956" t="s">
        <v>1468</v>
      </c>
      <c r="B956" t="s">
        <v>1529</v>
      </c>
      <c r="C956" t="s">
        <v>1560</v>
      </c>
      <c r="D956" t="s">
        <v>1561</v>
      </c>
      <c r="E956" s="1" t="s">
        <v>6</v>
      </c>
      <c r="F956" t="s">
        <v>3095</v>
      </c>
      <c r="G956" t="s">
        <v>3100</v>
      </c>
      <c r="H956" s="1" t="s">
        <v>19</v>
      </c>
      <c r="I956" s="1" t="s">
        <v>46</v>
      </c>
      <c r="J956" s="1">
        <f t="shared" si="56"/>
        <v>12</v>
      </c>
      <c r="K956" s="1">
        <f>VLOOKUP($A956,Parametre!$A$5:$G$29,MATCH($G956,Parametre!$B$4:$G$4,0)+1,FALSE)</f>
        <v>42</v>
      </c>
      <c r="L956" s="3">
        <f t="shared" si="57"/>
        <v>-30</v>
      </c>
      <c r="M956" s="4">
        <f>VLOOKUP($A956,Parametre!$A$5:$H$29,8,FALSE)</f>
        <v>1.04</v>
      </c>
      <c r="N956" s="4">
        <f t="shared" si="58"/>
        <v>698.88</v>
      </c>
      <c r="O956" s="4" t="s">
        <v>3098</v>
      </c>
      <c r="P956">
        <f>VLOOKUP($G956,Parametre!$K$4:$L$9,2,FALSE)</f>
        <v>230</v>
      </c>
      <c r="Q956" s="4">
        <f t="shared" si="59"/>
        <v>1844.13264</v>
      </c>
    </row>
    <row r="957" spans="1:17" x14ac:dyDescent="0.25">
      <c r="A957" t="s">
        <v>1468</v>
      </c>
      <c r="B957" t="s">
        <v>1529</v>
      </c>
      <c r="C957" t="s">
        <v>1562</v>
      </c>
      <c r="D957" t="s">
        <v>1563</v>
      </c>
      <c r="E957" s="1" t="s">
        <v>11</v>
      </c>
      <c r="F957" t="s">
        <v>3095</v>
      </c>
      <c r="G957" t="s">
        <v>3100</v>
      </c>
      <c r="H957" s="1" t="s">
        <v>32</v>
      </c>
      <c r="I957" s="1" t="s">
        <v>11</v>
      </c>
      <c r="J957" s="1">
        <f t="shared" si="56"/>
        <v>10</v>
      </c>
      <c r="K957" s="1">
        <f>VLOOKUP($A957,Parametre!$A$5:$G$29,MATCH($G957,Parametre!$B$4:$G$4,0)+1,FALSE)</f>
        <v>42</v>
      </c>
      <c r="L957" s="3">
        <f t="shared" si="57"/>
        <v>-32</v>
      </c>
      <c r="M957" s="4">
        <f>VLOOKUP($A957,Parametre!$A$5:$H$29,8,FALSE)</f>
        <v>1.04</v>
      </c>
      <c r="N957" s="4">
        <f t="shared" si="58"/>
        <v>291.2</v>
      </c>
      <c r="O957" s="4" t="s">
        <v>3098</v>
      </c>
      <c r="P957">
        <f>VLOOKUP($G957,Parametre!$K$4:$L$9,2,FALSE)</f>
        <v>230</v>
      </c>
      <c r="Q957" s="4">
        <f t="shared" si="59"/>
        <v>922.06632000000002</v>
      </c>
    </row>
    <row r="958" spans="1:17" x14ac:dyDescent="0.25">
      <c r="A958" t="s">
        <v>1468</v>
      </c>
      <c r="B958" t="s">
        <v>1529</v>
      </c>
      <c r="C958" t="s">
        <v>1564</v>
      </c>
      <c r="D958" t="s">
        <v>1565</v>
      </c>
      <c r="E958" s="1" t="s">
        <v>6</v>
      </c>
      <c r="F958" t="s">
        <v>3095</v>
      </c>
      <c r="G958" t="s">
        <v>3100</v>
      </c>
      <c r="H958" s="1" t="s">
        <v>7</v>
      </c>
      <c r="I958" s="1" t="s">
        <v>8</v>
      </c>
      <c r="J958" s="1">
        <f t="shared" si="56"/>
        <v>19</v>
      </c>
      <c r="K958" s="1">
        <f>VLOOKUP($A958,Parametre!$A$5:$G$29,MATCH($G958,Parametre!$B$4:$G$4,0)+1,FALSE)</f>
        <v>42</v>
      </c>
      <c r="L958" s="3">
        <f t="shared" si="57"/>
        <v>-23</v>
      </c>
      <c r="M958" s="4">
        <f>VLOOKUP($A958,Parametre!$A$5:$H$29,8,FALSE)</f>
        <v>1.04</v>
      </c>
      <c r="N958" s="4">
        <f t="shared" si="58"/>
        <v>1106.56</v>
      </c>
      <c r="O958" s="4" t="s">
        <v>3098</v>
      </c>
      <c r="P958">
        <f>VLOOKUP($G958,Parametre!$K$4:$L$9,2,FALSE)</f>
        <v>230</v>
      </c>
      <c r="Q958" s="4">
        <f t="shared" si="59"/>
        <v>1844.13264</v>
      </c>
    </row>
    <row r="959" spans="1:17" x14ac:dyDescent="0.25">
      <c r="A959" t="s">
        <v>1468</v>
      </c>
      <c r="B959" t="s">
        <v>1529</v>
      </c>
      <c r="C959" t="s">
        <v>1566</v>
      </c>
      <c r="D959" t="s">
        <v>1567</v>
      </c>
      <c r="E959" s="1" t="s">
        <v>6</v>
      </c>
      <c r="F959" t="s">
        <v>3095</v>
      </c>
      <c r="G959" t="s">
        <v>3100</v>
      </c>
      <c r="H959" s="1" t="s">
        <v>16</v>
      </c>
      <c r="I959" s="1" t="s">
        <v>23</v>
      </c>
      <c r="J959" s="1">
        <f t="shared" si="56"/>
        <v>7</v>
      </c>
      <c r="K959" s="1">
        <f>VLOOKUP($A959,Parametre!$A$5:$G$29,MATCH($G959,Parametre!$B$4:$G$4,0)+1,FALSE)</f>
        <v>42</v>
      </c>
      <c r="L959" s="3">
        <f t="shared" si="57"/>
        <v>-35</v>
      </c>
      <c r="M959" s="4">
        <f>VLOOKUP($A959,Parametre!$A$5:$H$29,8,FALSE)</f>
        <v>1.04</v>
      </c>
      <c r="N959" s="4">
        <f t="shared" si="58"/>
        <v>407.68</v>
      </c>
      <c r="O959" s="4" t="s">
        <v>3098</v>
      </c>
      <c r="P959">
        <f>VLOOKUP($G959,Parametre!$K$4:$L$9,2,FALSE)</f>
        <v>230</v>
      </c>
      <c r="Q959" s="4">
        <f t="shared" si="59"/>
        <v>1844.13264</v>
      </c>
    </row>
    <row r="960" spans="1:17" x14ac:dyDescent="0.25">
      <c r="A960" t="s">
        <v>1468</v>
      </c>
      <c r="B960" t="s">
        <v>1529</v>
      </c>
      <c r="C960" t="s">
        <v>1568</v>
      </c>
      <c r="D960" t="s">
        <v>1569</v>
      </c>
      <c r="E960" s="1" t="s">
        <v>6</v>
      </c>
      <c r="F960" t="s">
        <v>3095</v>
      </c>
      <c r="G960" t="s">
        <v>3100</v>
      </c>
      <c r="H960" s="1" t="s">
        <v>6</v>
      </c>
      <c r="I960" s="1" t="s">
        <v>13</v>
      </c>
      <c r="J960" s="1">
        <f t="shared" si="56"/>
        <v>7</v>
      </c>
      <c r="K960" s="1">
        <f>VLOOKUP($A960,Parametre!$A$5:$G$29,MATCH($G960,Parametre!$B$4:$G$4,0)+1,FALSE)</f>
        <v>42</v>
      </c>
      <c r="L960" s="3">
        <f t="shared" si="57"/>
        <v>-35</v>
      </c>
      <c r="M960" s="4">
        <f>VLOOKUP($A960,Parametre!$A$5:$H$29,8,FALSE)</f>
        <v>1.04</v>
      </c>
      <c r="N960" s="4">
        <f t="shared" si="58"/>
        <v>407.68</v>
      </c>
      <c r="O960" s="4" t="s">
        <v>3098</v>
      </c>
      <c r="P960">
        <f>VLOOKUP($G960,Parametre!$K$4:$L$9,2,FALSE)</f>
        <v>230</v>
      </c>
      <c r="Q960" s="4">
        <f t="shared" si="59"/>
        <v>1844.13264</v>
      </c>
    </row>
    <row r="961" spans="1:17" x14ac:dyDescent="0.25">
      <c r="A961" t="s">
        <v>1468</v>
      </c>
      <c r="B961" t="s">
        <v>1529</v>
      </c>
      <c r="C961" t="s">
        <v>1570</v>
      </c>
      <c r="D961" t="s">
        <v>1571</v>
      </c>
      <c r="E961" s="1" t="s">
        <v>11</v>
      </c>
      <c r="F961" t="s">
        <v>3095</v>
      </c>
      <c r="G961" t="s">
        <v>3100</v>
      </c>
      <c r="H961" s="1" t="s">
        <v>6</v>
      </c>
      <c r="I961" s="1" t="s">
        <v>23</v>
      </c>
      <c r="J961" s="1">
        <f t="shared" si="56"/>
        <v>4</v>
      </c>
      <c r="K961" s="1">
        <f>VLOOKUP($A961,Parametre!$A$5:$G$29,MATCH($G961,Parametre!$B$4:$G$4,0)+1,FALSE)</f>
        <v>42</v>
      </c>
      <c r="L961" s="3">
        <f t="shared" si="57"/>
        <v>-38</v>
      </c>
      <c r="M961" s="4">
        <f>VLOOKUP($A961,Parametre!$A$5:$H$29,8,FALSE)</f>
        <v>1.04</v>
      </c>
      <c r="N961" s="4">
        <f t="shared" si="58"/>
        <v>116.48</v>
      </c>
      <c r="O961" s="4" t="s">
        <v>3098</v>
      </c>
      <c r="P961">
        <f>VLOOKUP($G961,Parametre!$K$4:$L$9,2,FALSE)</f>
        <v>230</v>
      </c>
      <c r="Q961" s="4">
        <f t="shared" si="59"/>
        <v>922.06632000000002</v>
      </c>
    </row>
    <row r="962" spans="1:17" x14ac:dyDescent="0.25">
      <c r="A962" t="s">
        <v>1468</v>
      </c>
      <c r="B962" t="s">
        <v>1529</v>
      </c>
      <c r="C962" t="s">
        <v>1572</v>
      </c>
      <c r="D962" t="s">
        <v>1573</v>
      </c>
      <c r="E962" s="1" t="s">
        <v>11</v>
      </c>
      <c r="F962" t="s">
        <v>3095</v>
      </c>
      <c r="G962" t="s">
        <v>3100</v>
      </c>
      <c r="H962" s="1" t="s">
        <v>6</v>
      </c>
      <c r="I962" s="1" t="s">
        <v>23</v>
      </c>
      <c r="J962" s="1">
        <f t="shared" si="56"/>
        <v>4</v>
      </c>
      <c r="K962" s="1">
        <f>VLOOKUP($A962,Parametre!$A$5:$G$29,MATCH($G962,Parametre!$B$4:$G$4,0)+1,FALSE)</f>
        <v>42</v>
      </c>
      <c r="L962" s="3">
        <f t="shared" si="57"/>
        <v>-38</v>
      </c>
      <c r="M962" s="4">
        <f>VLOOKUP($A962,Parametre!$A$5:$H$29,8,FALSE)</f>
        <v>1.04</v>
      </c>
      <c r="N962" s="4">
        <f t="shared" si="58"/>
        <v>116.48</v>
      </c>
      <c r="O962" s="4" t="s">
        <v>3098</v>
      </c>
      <c r="P962">
        <f>VLOOKUP($G962,Parametre!$K$4:$L$9,2,FALSE)</f>
        <v>230</v>
      </c>
      <c r="Q962" s="4">
        <f t="shared" si="59"/>
        <v>922.06632000000002</v>
      </c>
    </row>
    <row r="963" spans="1:17" x14ac:dyDescent="0.25">
      <c r="A963" t="s">
        <v>1468</v>
      </c>
      <c r="B963" t="s">
        <v>1529</v>
      </c>
      <c r="C963" t="s">
        <v>1574</v>
      </c>
      <c r="D963" t="s">
        <v>1575</v>
      </c>
      <c r="E963" s="1" t="s">
        <v>6</v>
      </c>
      <c r="F963" t="s">
        <v>3095</v>
      </c>
      <c r="G963" t="s">
        <v>3100</v>
      </c>
      <c r="H963" s="1" t="s">
        <v>22</v>
      </c>
      <c r="I963" s="1" t="s">
        <v>23</v>
      </c>
      <c r="J963" s="1">
        <f t="shared" si="56"/>
        <v>6</v>
      </c>
      <c r="K963" s="1">
        <f>VLOOKUP($A963,Parametre!$A$5:$G$29,MATCH($G963,Parametre!$B$4:$G$4,0)+1,FALSE)</f>
        <v>42</v>
      </c>
      <c r="L963" s="3">
        <f t="shared" si="57"/>
        <v>-36</v>
      </c>
      <c r="M963" s="4">
        <f>VLOOKUP($A963,Parametre!$A$5:$H$29,8,FALSE)</f>
        <v>1.04</v>
      </c>
      <c r="N963" s="4">
        <f t="shared" si="58"/>
        <v>349.44</v>
      </c>
      <c r="O963" s="4" t="s">
        <v>3098</v>
      </c>
      <c r="P963">
        <f>VLOOKUP($G963,Parametre!$K$4:$L$9,2,FALSE)</f>
        <v>230</v>
      </c>
      <c r="Q963" s="4">
        <f t="shared" si="59"/>
        <v>1844.13264</v>
      </c>
    </row>
    <row r="964" spans="1:17" x14ac:dyDescent="0.25">
      <c r="A964" t="s">
        <v>1468</v>
      </c>
      <c r="B964" t="s">
        <v>1576</v>
      </c>
      <c r="C964" t="s">
        <v>1577</v>
      </c>
      <c r="D964" t="s">
        <v>291</v>
      </c>
      <c r="E964" s="1" t="s">
        <v>13</v>
      </c>
      <c r="F964" t="s">
        <v>3095</v>
      </c>
      <c r="G964" t="s">
        <v>3100</v>
      </c>
      <c r="H964" s="1" t="s">
        <v>19</v>
      </c>
      <c r="I964" s="1" t="s">
        <v>23</v>
      </c>
      <c r="J964" s="1">
        <f t="shared" si="56"/>
        <v>11</v>
      </c>
      <c r="K964" s="1">
        <f>VLOOKUP($A964,Parametre!$A$5:$G$29,MATCH($G964,Parametre!$B$4:$G$4,0)+1,FALSE)</f>
        <v>42</v>
      </c>
      <c r="L964" s="3">
        <f t="shared" si="57"/>
        <v>-31</v>
      </c>
      <c r="M964" s="4">
        <f>VLOOKUP($A964,Parametre!$A$5:$H$29,8,FALSE)</f>
        <v>1.04</v>
      </c>
      <c r="N964" s="4">
        <f t="shared" si="58"/>
        <v>480.48</v>
      </c>
      <c r="O964" s="4" t="s">
        <v>3098</v>
      </c>
      <c r="P964">
        <f>VLOOKUP($G964,Parametre!$K$4:$L$9,2,FALSE)</f>
        <v>230</v>
      </c>
      <c r="Q964" s="4">
        <f t="shared" si="59"/>
        <v>1383.0994800000001</v>
      </c>
    </row>
    <row r="965" spans="1:17" x14ac:dyDescent="0.25">
      <c r="A965" t="s">
        <v>1468</v>
      </c>
      <c r="B965" t="s">
        <v>1576</v>
      </c>
      <c r="C965" t="s">
        <v>1578</v>
      </c>
      <c r="D965" t="s">
        <v>1579</v>
      </c>
      <c r="E965" s="1" t="s">
        <v>13</v>
      </c>
      <c r="F965" t="s">
        <v>3095</v>
      </c>
      <c r="G965" t="s">
        <v>3100</v>
      </c>
      <c r="H965" s="1" t="s">
        <v>6</v>
      </c>
      <c r="I965" s="1" t="s">
        <v>23</v>
      </c>
      <c r="J965" s="1">
        <f t="shared" si="56"/>
        <v>4</v>
      </c>
      <c r="K965" s="1">
        <f>VLOOKUP($A965,Parametre!$A$5:$G$29,MATCH($G965,Parametre!$B$4:$G$4,0)+1,FALSE)</f>
        <v>42</v>
      </c>
      <c r="L965" s="3">
        <f t="shared" si="57"/>
        <v>-38</v>
      </c>
      <c r="M965" s="4">
        <f>VLOOKUP($A965,Parametre!$A$5:$H$29,8,FALSE)</f>
        <v>1.04</v>
      </c>
      <c r="N965" s="4">
        <f t="shared" si="58"/>
        <v>174.72</v>
      </c>
      <c r="O965" s="4" t="s">
        <v>3098</v>
      </c>
      <c r="P965">
        <f>VLOOKUP($G965,Parametre!$K$4:$L$9,2,FALSE)</f>
        <v>230</v>
      </c>
      <c r="Q965" s="4">
        <f t="shared" si="59"/>
        <v>1383.0994800000001</v>
      </c>
    </row>
    <row r="966" spans="1:17" x14ac:dyDescent="0.25">
      <c r="A966" t="s">
        <v>1468</v>
      </c>
      <c r="B966" t="s">
        <v>1576</v>
      </c>
      <c r="C966" t="s">
        <v>1485</v>
      </c>
      <c r="D966" t="s">
        <v>1486</v>
      </c>
      <c r="E966" s="1" t="s">
        <v>6</v>
      </c>
      <c r="F966" t="s">
        <v>3095</v>
      </c>
      <c r="G966" t="s">
        <v>3100</v>
      </c>
      <c r="H966" s="1" t="s">
        <v>22</v>
      </c>
      <c r="I966" s="1" t="s">
        <v>13</v>
      </c>
      <c r="J966" s="1">
        <f t="shared" ref="J966:J1029" si="60">H966+I966</f>
        <v>9</v>
      </c>
      <c r="K966" s="1">
        <f>VLOOKUP($A966,Parametre!$A$5:$G$29,MATCH($G966,Parametre!$B$4:$G$4,0)+1,FALSE)</f>
        <v>42</v>
      </c>
      <c r="L966" s="3">
        <f t="shared" ref="L966:L1029" si="61">J966-K966</f>
        <v>-33</v>
      </c>
      <c r="M966" s="4">
        <f>VLOOKUP($A966,Parametre!$A$5:$H$29,8,FALSE)</f>
        <v>1.04</v>
      </c>
      <c r="N966" s="4">
        <f t="shared" ref="N966:N1029" si="62">IF(O966="Evet",E966*14*J966*M966,0)</f>
        <v>524.16</v>
      </c>
      <c r="O966" s="4" t="s">
        <v>3098</v>
      </c>
      <c r="P966">
        <f>VLOOKUP($G966,Parametre!$K$4:$L$9,2,FALSE)</f>
        <v>230</v>
      </c>
      <c r="Q966" s="4">
        <f t="shared" ref="Q966:Q1029" si="63">IF(O966="Evet",E966*14*P966*0.071589*2,0)</f>
        <v>1844.13264</v>
      </c>
    </row>
    <row r="967" spans="1:17" x14ac:dyDescent="0.25">
      <c r="A967" t="s">
        <v>1468</v>
      </c>
      <c r="B967" t="s">
        <v>1576</v>
      </c>
      <c r="C967" t="s">
        <v>1487</v>
      </c>
      <c r="D967" t="s">
        <v>1488</v>
      </c>
      <c r="E967" s="1" t="s">
        <v>13</v>
      </c>
      <c r="F967" t="s">
        <v>3095</v>
      </c>
      <c r="G967" t="s">
        <v>3100</v>
      </c>
      <c r="H967" s="1" t="s">
        <v>46</v>
      </c>
      <c r="I967" s="1" t="s">
        <v>11</v>
      </c>
      <c r="J967" s="1">
        <f t="shared" si="60"/>
        <v>3</v>
      </c>
      <c r="K967" s="1">
        <f>VLOOKUP($A967,Parametre!$A$5:$G$29,MATCH($G967,Parametre!$B$4:$G$4,0)+1,FALSE)</f>
        <v>42</v>
      </c>
      <c r="L967" s="3">
        <f t="shared" si="61"/>
        <v>-39</v>
      </c>
      <c r="M967" s="4">
        <f>VLOOKUP($A967,Parametre!$A$5:$H$29,8,FALSE)</f>
        <v>1.04</v>
      </c>
      <c r="N967" s="4">
        <f t="shared" si="62"/>
        <v>131.04</v>
      </c>
      <c r="O967" s="4" t="s">
        <v>3098</v>
      </c>
      <c r="P967">
        <f>VLOOKUP($G967,Parametre!$K$4:$L$9,2,FALSE)</f>
        <v>230</v>
      </c>
      <c r="Q967" s="4">
        <f t="shared" si="63"/>
        <v>1383.0994800000001</v>
      </c>
    </row>
    <row r="968" spans="1:17" x14ac:dyDescent="0.25">
      <c r="A968" t="s">
        <v>1468</v>
      </c>
      <c r="B968" t="s">
        <v>1576</v>
      </c>
      <c r="C968" t="s">
        <v>1580</v>
      </c>
      <c r="D968" t="s">
        <v>1581</v>
      </c>
      <c r="E968" s="1" t="s">
        <v>11</v>
      </c>
      <c r="F968" t="s">
        <v>3095</v>
      </c>
      <c r="G968" t="s">
        <v>3100</v>
      </c>
      <c r="H968" s="1" t="s">
        <v>46</v>
      </c>
      <c r="I968" s="1" t="s">
        <v>23</v>
      </c>
      <c r="J968" s="1">
        <f t="shared" si="60"/>
        <v>1</v>
      </c>
      <c r="K968" s="1">
        <f>VLOOKUP($A968,Parametre!$A$5:$G$29,MATCH($G968,Parametre!$B$4:$G$4,0)+1,FALSE)</f>
        <v>42</v>
      </c>
      <c r="L968" s="3">
        <f t="shared" si="61"/>
        <v>-41</v>
      </c>
      <c r="M968" s="4">
        <f>VLOOKUP($A968,Parametre!$A$5:$H$29,8,FALSE)</f>
        <v>1.04</v>
      </c>
      <c r="N968" s="4">
        <f t="shared" si="62"/>
        <v>29.12</v>
      </c>
      <c r="O968" s="4" t="s">
        <v>3098</v>
      </c>
      <c r="P968">
        <f>VLOOKUP($G968,Parametre!$K$4:$L$9,2,FALSE)</f>
        <v>230</v>
      </c>
      <c r="Q968" s="4">
        <f t="shared" si="63"/>
        <v>922.06632000000002</v>
      </c>
    </row>
    <row r="969" spans="1:17" x14ac:dyDescent="0.25">
      <c r="A969" t="s">
        <v>1468</v>
      </c>
      <c r="B969" t="s">
        <v>1576</v>
      </c>
      <c r="C969" t="s">
        <v>1582</v>
      </c>
      <c r="D969" t="s">
        <v>1492</v>
      </c>
      <c r="E969" s="1" t="s">
        <v>13</v>
      </c>
      <c r="F969" t="s">
        <v>3095</v>
      </c>
      <c r="G969" t="s">
        <v>3100</v>
      </c>
      <c r="H969" s="1" t="s">
        <v>37</v>
      </c>
      <c r="I969" s="1" t="s">
        <v>23</v>
      </c>
      <c r="J969" s="1">
        <f t="shared" si="60"/>
        <v>12</v>
      </c>
      <c r="K969" s="1">
        <f>VLOOKUP($A969,Parametre!$A$5:$G$29,MATCH($G969,Parametre!$B$4:$G$4,0)+1,FALSE)</f>
        <v>42</v>
      </c>
      <c r="L969" s="3">
        <f t="shared" si="61"/>
        <v>-30</v>
      </c>
      <c r="M969" s="4">
        <f>VLOOKUP($A969,Parametre!$A$5:$H$29,8,FALSE)</f>
        <v>1.04</v>
      </c>
      <c r="N969" s="4">
        <f t="shared" si="62"/>
        <v>524.16</v>
      </c>
      <c r="O969" s="4" t="s">
        <v>3098</v>
      </c>
      <c r="P969">
        <f>VLOOKUP($G969,Parametre!$K$4:$L$9,2,FALSE)</f>
        <v>230</v>
      </c>
      <c r="Q969" s="4">
        <f t="shared" si="63"/>
        <v>1383.0994800000001</v>
      </c>
    </row>
    <row r="970" spans="1:17" x14ac:dyDescent="0.25">
      <c r="A970" t="s">
        <v>1468</v>
      </c>
      <c r="B970" t="s">
        <v>1576</v>
      </c>
      <c r="C970" t="s">
        <v>1583</v>
      </c>
      <c r="D970" t="s">
        <v>1584</v>
      </c>
      <c r="E970" s="1" t="s">
        <v>11</v>
      </c>
      <c r="F970" t="s">
        <v>3095</v>
      </c>
      <c r="G970" t="s">
        <v>3100</v>
      </c>
      <c r="H970" s="1" t="s">
        <v>13</v>
      </c>
      <c r="I970" s="1" t="s">
        <v>23</v>
      </c>
      <c r="J970" s="1">
        <f t="shared" si="60"/>
        <v>3</v>
      </c>
      <c r="K970" s="1">
        <f>VLOOKUP($A970,Parametre!$A$5:$G$29,MATCH($G970,Parametre!$B$4:$G$4,0)+1,FALSE)</f>
        <v>42</v>
      </c>
      <c r="L970" s="3">
        <f t="shared" si="61"/>
        <v>-39</v>
      </c>
      <c r="M970" s="4">
        <f>VLOOKUP($A970,Parametre!$A$5:$H$29,8,FALSE)</f>
        <v>1.04</v>
      </c>
      <c r="N970" s="4">
        <f t="shared" si="62"/>
        <v>87.36</v>
      </c>
      <c r="O970" s="4" t="s">
        <v>3098</v>
      </c>
      <c r="P970">
        <f>VLOOKUP($G970,Parametre!$K$4:$L$9,2,FALSE)</f>
        <v>230</v>
      </c>
      <c r="Q970" s="4">
        <f t="shared" si="63"/>
        <v>922.06632000000002</v>
      </c>
    </row>
    <row r="971" spans="1:17" x14ac:dyDescent="0.25">
      <c r="A971" t="s">
        <v>1468</v>
      </c>
      <c r="B971" t="s">
        <v>1576</v>
      </c>
      <c r="C971" t="s">
        <v>1585</v>
      </c>
      <c r="D971" t="s">
        <v>1586</v>
      </c>
      <c r="E971" s="1" t="s">
        <v>11</v>
      </c>
      <c r="F971" t="s">
        <v>3095</v>
      </c>
      <c r="G971" t="s">
        <v>3100</v>
      </c>
      <c r="H971" s="1" t="s">
        <v>13</v>
      </c>
      <c r="I971" s="1" t="s">
        <v>46</v>
      </c>
      <c r="J971" s="1">
        <f t="shared" si="60"/>
        <v>4</v>
      </c>
      <c r="K971" s="1">
        <f>VLOOKUP($A971,Parametre!$A$5:$G$29,MATCH($G971,Parametre!$B$4:$G$4,0)+1,FALSE)</f>
        <v>42</v>
      </c>
      <c r="L971" s="3">
        <f t="shared" si="61"/>
        <v>-38</v>
      </c>
      <c r="M971" s="4">
        <f>VLOOKUP($A971,Parametre!$A$5:$H$29,8,FALSE)</f>
        <v>1.04</v>
      </c>
      <c r="N971" s="4">
        <f t="shared" si="62"/>
        <v>116.48</v>
      </c>
      <c r="O971" s="4" t="s">
        <v>3098</v>
      </c>
      <c r="P971">
        <f>VLOOKUP($G971,Parametre!$K$4:$L$9,2,FALSE)</f>
        <v>230</v>
      </c>
      <c r="Q971" s="4">
        <f t="shared" si="63"/>
        <v>922.06632000000002</v>
      </c>
    </row>
    <row r="972" spans="1:17" x14ac:dyDescent="0.25">
      <c r="A972" t="s">
        <v>1468</v>
      </c>
      <c r="B972" t="s">
        <v>1576</v>
      </c>
      <c r="C972" t="s">
        <v>1587</v>
      </c>
      <c r="D972" t="s">
        <v>1588</v>
      </c>
      <c r="E972" s="1" t="s">
        <v>13</v>
      </c>
      <c r="F972" t="s">
        <v>3095</v>
      </c>
      <c r="G972" t="s">
        <v>3100</v>
      </c>
      <c r="H972" s="1" t="s">
        <v>12</v>
      </c>
      <c r="I972" s="1" t="s">
        <v>46</v>
      </c>
      <c r="J972" s="1">
        <f t="shared" si="60"/>
        <v>10</v>
      </c>
      <c r="K972" s="1">
        <f>VLOOKUP($A972,Parametre!$A$5:$G$29,MATCH($G972,Parametre!$B$4:$G$4,0)+1,FALSE)</f>
        <v>42</v>
      </c>
      <c r="L972" s="3">
        <f t="shared" si="61"/>
        <v>-32</v>
      </c>
      <c r="M972" s="4">
        <f>VLOOKUP($A972,Parametre!$A$5:$H$29,8,FALSE)</f>
        <v>1.04</v>
      </c>
      <c r="N972" s="4">
        <f t="shared" si="62"/>
        <v>436.8</v>
      </c>
      <c r="O972" s="4" t="s">
        <v>3098</v>
      </c>
      <c r="P972">
        <f>VLOOKUP($G972,Parametre!$K$4:$L$9,2,FALSE)</f>
        <v>230</v>
      </c>
      <c r="Q972" s="4">
        <f t="shared" si="63"/>
        <v>1383.0994800000001</v>
      </c>
    </row>
    <row r="973" spans="1:17" x14ac:dyDescent="0.25">
      <c r="A973" t="s">
        <v>1468</v>
      </c>
      <c r="B973" t="s">
        <v>1576</v>
      </c>
      <c r="C973" t="s">
        <v>1589</v>
      </c>
      <c r="D973" t="s">
        <v>1590</v>
      </c>
      <c r="E973" s="1" t="s">
        <v>13</v>
      </c>
      <c r="F973" t="s">
        <v>3095</v>
      </c>
      <c r="G973" t="s">
        <v>3100</v>
      </c>
      <c r="H973" s="1" t="s">
        <v>19</v>
      </c>
      <c r="I973" s="1" t="s">
        <v>11</v>
      </c>
      <c r="J973" s="1">
        <f t="shared" si="60"/>
        <v>13</v>
      </c>
      <c r="K973" s="1">
        <f>VLOOKUP($A973,Parametre!$A$5:$G$29,MATCH($G973,Parametre!$B$4:$G$4,0)+1,FALSE)</f>
        <v>42</v>
      </c>
      <c r="L973" s="3">
        <f t="shared" si="61"/>
        <v>-29</v>
      </c>
      <c r="M973" s="4">
        <f>VLOOKUP($A973,Parametre!$A$5:$H$29,8,FALSE)</f>
        <v>1.04</v>
      </c>
      <c r="N973" s="4">
        <f t="shared" si="62"/>
        <v>567.84</v>
      </c>
      <c r="O973" s="4" t="s">
        <v>3098</v>
      </c>
      <c r="P973">
        <f>VLOOKUP($G973,Parametre!$K$4:$L$9,2,FALSE)</f>
        <v>230</v>
      </c>
      <c r="Q973" s="4">
        <f t="shared" si="63"/>
        <v>1383.0994800000001</v>
      </c>
    </row>
    <row r="974" spans="1:17" x14ac:dyDescent="0.25">
      <c r="A974" t="s">
        <v>1468</v>
      </c>
      <c r="B974" t="s">
        <v>1576</v>
      </c>
      <c r="C974" t="s">
        <v>1591</v>
      </c>
      <c r="D974" t="s">
        <v>1592</v>
      </c>
      <c r="E974" s="1" t="s">
        <v>13</v>
      </c>
      <c r="F974" t="s">
        <v>3095</v>
      </c>
      <c r="G974" t="s">
        <v>3100</v>
      </c>
      <c r="H974" s="1" t="s">
        <v>11</v>
      </c>
      <c r="I974" s="1" t="s">
        <v>46</v>
      </c>
      <c r="J974" s="1">
        <f t="shared" si="60"/>
        <v>3</v>
      </c>
      <c r="K974" s="1">
        <f>VLOOKUP($A974,Parametre!$A$5:$G$29,MATCH($G974,Parametre!$B$4:$G$4,0)+1,FALSE)</f>
        <v>42</v>
      </c>
      <c r="L974" s="3">
        <f t="shared" si="61"/>
        <v>-39</v>
      </c>
      <c r="M974" s="4">
        <f>VLOOKUP($A974,Parametre!$A$5:$H$29,8,FALSE)</f>
        <v>1.04</v>
      </c>
      <c r="N974" s="4">
        <f t="shared" si="62"/>
        <v>131.04</v>
      </c>
      <c r="O974" s="4" t="s">
        <v>3098</v>
      </c>
      <c r="P974">
        <f>VLOOKUP($G974,Parametre!$K$4:$L$9,2,FALSE)</f>
        <v>230</v>
      </c>
      <c r="Q974" s="4">
        <f t="shared" si="63"/>
        <v>1383.0994800000001</v>
      </c>
    </row>
    <row r="975" spans="1:17" x14ac:dyDescent="0.25">
      <c r="A975" t="s">
        <v>1468</v>
      </c>
      <c r="B975" t="s">
        <v>1576</v>
      </c>
      <c r="C975" t="s">
        <v>1593</v>
      </c>
      <c r="D975" t="s">
        <v>1594</v>
      </c>
      <c r="E975" s="1" t="s">
        <v>13</v>
      </c>
      <c r="F975" t="s">
        <v>3095</v>
      </c>
      <c r="G975" t="s">
        <v>3100</v>
      </c>
      <c r="H975" s="1" t="s">
        <v>16</v>
      </c>
      <c r="I975" s="1" t="s">
        <v>23</v>
      </c>
      <c r="J975" s="1">
        <f t="shared" si="60"/>
        <v>7</v>
      </c>
      <c r="K975" s="1">
        <f>VLOOKUP($A975,Parametre!$A$5:$G$29,MATCH($G975,Parametre!$B$4:$G$4,0)+1,FALSE)</f>
        <v>42</v>
      </c>
      <c r="L975" s="3">
        <f t="shared" si="61"/>
        <v>-35</v>
      </c>
      <c r="M975" s="4">
        <f>VLOOKUP($A975,Parametre!$A$5:$H$29,8,FALSE)</f>
        <v>1.04</v>
      </c>
      <c r="N975" s="4">
        <f t="shared" si="62"/>
        <v>305.76</v>
      </c>
      <c r="O975" s="4" t="s">
        <v>3098</v>
      </c>
      <c r="P975">
        <f>VLOOKUP($G975,Parametre!$K$4:$L$9,2,FALSE)</f>
        <v>230</v>
      </c>
      <c r="Q975" s="4">
        <f t="shared" si="63"/>
        <v>1383.0994800000001</v>
      </c>
    </row>
    <row r="976" spans="1:17" x14ac:dyDescent="0.25">
      <c r="A976" t="s">
        <v>1468</v>
      </c>
      <c r="B976" t="s">
        <v>1576</v>
      </c>
      <c r="C976" t="s">
        <v>1595</v>
      </c>
      <c r="D976" t="s">
        <v>1596</v>
      </c>
      <c r="E976" s="1" t="s">
        <v>13</v>
      </c>
      <c r="F976" t="s">
        <v>3095</v>
      </c>
      <c r="G976" t="s">
        <v>3100</v>
      </c>
      <c r="H976" s="1" t="s">
        <v>7</v>
      </c>
      <c r="I976" s="1" t="s">
        <v>11</v>
      </c>
      <c r="J976" s="1">
        <f t="shared" si="60"/>
        <v>16</v>
      </c>
      <c r="K976" s="1">
        <f>VLOOKUP($A976,Parametre!$A$5:$G$29,MATCH($G976,Parametre!$B$4:$G$4,0)+1,FALSE)</f>
        <v>42</v>
      </c>
      <c r="L976" s="3">
        <f t="shared" si="61"/>
        <v>-26</v>
      </c>
      <c r="M976" s="4">
        <f>VLOOKUP($A976,Parametre!$A$5:$H$29,8,FALSE)</f>
        <v>1.04</v>
      </c>
      <c r="N976" s="4">
        <f t="shared" si="62"/>
        <v>698.88</v>
      </c>
      <c r="O976" s="4" t="s">
        <v>3098</v>
      </c>
      <c r="P976">
        <f>VLOOKUP($G976,Parametre!$K$4:$L$9,2,FALSE)</f>
        <v>230</v>
      </c>
      <c r="Q976" s="4">
        <f t="shared" si="63"/>
        <v>1383.0994800000001</v>
      </c>
    </row>
    <row r="977" spans="1:17" x14ac:dyDescent="0.25">
      <c r="A977" t="s">
        <v>1468</v>
      </c>
      <c r="B977" t="s">
        <v>1576</v>
      </c>
      <c r="C977" t="s">
        <v>1597</v>
      </c>
      <c r="D977" t="s">
        <v>1598</v>
      </c>
      <c r="E977" s="1" t="s">
        <v>11</v>
      </c>
      <c r="F977" t="s">
        <v>3095</v>
      </c>
      <c r="G977" t="s">
        <v>3100</v>
      </c>
      <c r="H977" s="1" t="s">
        <v>46</v>
      </c>
      <c r="I977" s="1" t="s">
        <v>23</v>
      </c>
      <c r="J977" s="1">
        <f t="shared" si="60"/>
        <v>1</v>
      </c>
      <c r="K977" s="1">
        <f>VLOOKUP($A977,Parametre!$A$5:$G$29,MATCH($G977,Parametre!$B$4:$G$4,0)+1,FALSE)</f>
        <v>42</v>
      </c>
      <c r="L977" s="3">
        <f t="shared" si="61"/>
        <v>-41</v>
      </c>
      <c r="M977" s="4">
        <f>VLOOKUP($A977,Parametre!$A$5:$H$29,8,FALSE)</f>
        <v>1.04</v>
      </c>
      <c r="N977" s="4">
        <f t="shared" si="62"/>
        <v>29.12</v>
      </c>
      <c r="O977" s="4" t="s">
        <v>3098</v>
      </c>
      <c r="P977">
        <f>VLOOKUP($G977,Parametre!$K$4:$L$9,2,FALSE)</f>
        <v>230</v>
      </c>
      <c r="Q977" s="4">
        <f t="shared" si="63"/>
        <v>922.06632000000002</v>
      </c>
    </row>
    <row r="978" spans="1:17" x14ac:dyDescent="0.25">
      <c r="A978" t="s">
        <v>1468</v>
      </c>
      <c r="B978" t="s">
        <v>1576</v>
      </c>
      <c r="C978" t="s">
        <v>1599</v>
      </c>
      <c r="D978" t="s">
        <v>1600</v>
      </c>
      <c r="E978" s="1" t="s">
        <v>11</v>
      </c>
      <c r="F978" t="s">
        <v>3095</v>
      </c>
      <c r="G978" t="s">
        <v>3100</v>
      </c>
      <c r="H978" s="1" t="s">
        <v>46</v>
      </c>
      <c r="I978" s="1" t="s">
        <v>23</v>
      </c>
      <c r="J978" s="1">
        <f t="shared" si="60"/>
        <v>1</v>
      </c>
      <c r="K978" s="1">
        <f>VLOOKUP($A978,Parametre!$A$5:$G$29,MATCH($G978,Parametre!$B$4:$G$4,0)+1,FALSE)</f>
        <v>42</v>
      </c>
      <c r="L978" s="3">
        <f t="shared" si="61"/>
        <v>-41</v>
      </c>
      <c r="M978" s="4">
        <f>VLOOKUP($A978,Parametre!$A$5:$H$29,8,FALSE)</f>
        <v>1.04</v>
      </c>
      <c r="N978" s="4">
        <f t="shared" si="62"/>
        <v>29.12</v>
      </c>
      <c r="O978" s="4" t="s">
        <v>3098</v>
      </c>
      <c r="P978">
        <f>VLOOKUP($G978,Parametre!$K$4:$L$9,2,FALSE)</f>
        <v>230</v>
      </c>
      <c r="Q978" s="4">
        <f t="shared" si="63"/>
        <v>922.06632000000002</v>
      </c>
    </row>
    <row r="979" spans="1:17" x14ac:dyDescent="0.25">
      <c r="A979" t="s">
        <v>1468</v>
      </c>
      <c r="B979" t="s">
        <v>1576</v>
      </c>
      <c r="C979" t="s">
        <v>1601</v>
      </c>
      <c r="D979" t="s">
        <v>1602</v>
      </c>
      <c r="E979" s="1" t="s">
        <v>13</v>
      </c>
      <c r="F979" t="s">
        <v>3095</v>
      </c>
      <c r="G979" t="s">
        <v>3100</v>
      </c>
      <c r="H979" s="1" t="s">
        <v>46</v>
      </c>
      <c r="I979" s="1" t="s">
        <v>23</v>
      </c>
      <c r="J979" s="1">
        <f t="shared" si="60"/>
        <v>1</v>
      </c>
      <c r="K979" s="1">
        <f>VLOOKUP($A979,Parametre!$A$5:$G$29,MATCH($G979,Parametre!$B$4:$G$4,0)+1,FALSE)</f>
        <v>42</v>
      </c>
      <c r="L979" s="3">
        <f t="shared" si="61"/>
        <v>-41</v>
      </c>
      <c r="M979" s="4">
        <f>VLOOKUP($A979,Parametre!$A$5:$H$29,8,FALSE)</f>
        <v>1.04</v>
      </c>
      <c r="N979" s="4">
        <f t="shared" si="62"/>
        <v>43.68</v>
      </c>
      <c r="O979" s="4" t="s">
        <v>3098</v>
      </c>
      <c r="P979">
        <f>VLOOKUP($G979,Parametre!$K$4:$L$9,2,FALSE)</f>
        <v>230</v>
      </c>
      <c r="Q979" s="4">
        <f t="shared" si="63"/>
        <v>1383.0994800000001</v>
      </c>
    </row>
    <row r="980" spans="1:17" x14ac:dyDescent="0.25">
      <c r="A980" t="s">
        <v>1468</v>
      </c>
      <c r="B980" t="s">
        <v>1576</v>
      </c>
      <c r="C980" t="s">
        <v>1603</v>
      </c>
      <c r="D980" t="s">
        <v>1604</v>
      </c>
      <c r="E980" s="1" t="s">
        <v>13</v>
      </c>
      <c r="F980" t="s">
        <v>3095</v>
      </c>
      <c r="G980" t="s">
        <v>3100</v>
      </c>
      <c r="H980" s="1" t="s">
        <v>23</v>
      </c>
      <c r="I980" s="1" t="s">
        <v>46</v>
      </c>
      <c r="J980" s="1">
        <f t="shared" si="60"/>
        <v>1</v>
      </c>
      <c r="K980" s="1">
        <f>VLOOKUP($A980,Parametre!$A$5:$G$29,MATCH($G980,Parametre!$B$4:$G$4,0)+1,FALSE)</f>
        <v>42</v>
      </c>
      <c r="L980" s="3">
        <f t="shared" si="61"/>
        <v>-41</v>
      </c>
      <c r="M980" s="4">
        <f>VLOOKUP($A980,Parametre!$A$5:$H$29,8,FALSE)</f>
        <v>1.04</v>
      </c>
      <c r="N980" s="4">
        <f t="shared" si="62"/>
        <v>43.68</v>
      </c>
      <c r="O980" s="4" t="s">
        <v>3098</v>
      </c>
      <c r="P980">
        <f>VLOOKUP($G980,Parametre!$K$4:$L$9,2,FALSE)</f>
        <v>230</v>
      </c>
      <c r="Q980" s="4">
        <f t="shared" si="63"/>
        <v>1383.0994800000001</v>
      </c>
    </row>
    <row r="981" spans="1:17" x14ac:dyDescent="0.25">
      <c r="A981" t="s">
        <v>1468</v>
      </c>
      <c r="B981" t="s">
        <v>1576</v>
      </c>
      <c r="C981" t="s">
        <v>329</v>
      </c>
      <c r="D981" t="s">
        <v>330</v>
      </c>
      <c r="E981" s="1" t="s">
        <v>11</v>
      </c>
      <c r="F981" t="s">
        <v>3095</v>
      </c>
      <c r="G981" t="s">
        <v>3100</v>
      </c>
      <c r="H981" s="1" t="s">
        <v>22</v>
      </c>
      <c r="I981" s="1" t="s">
        <v>23</v>
      </c>
      <c r="J981" s="1">
        <f t="shared" si="60"/>
        <v>6</v>
      </c>
      <c r="K981" s="1">
        <f>VLOOKUP($A981,Parametre!$A$5:$G$29,MATCH($G981,Parametre!$B$4:$G$4,0)+1,FALSE)</f>
        <v>42</v>
      </c>
      <c r="L981" s="3">
        <f t="shared" si="61"/>
        <v>-36</v>
      </c>
      <c r="M981" s="4">
        <f>VLOOKUP($A981,Parametre!$A$5:$H$29,8,FALSE)</f>
        <v>1.04</v>
      </c>
      <c r="N981" s="4">
        <f t="shared" si="62"/>
        <v>174.72</v>
      </c>
      <c r="O981" s="4" t="s">
        <v>3098</v>
      </c>
      <c r="P981">
        <f>VLOOKUP($G981,Parametre!$K$4:$L$9,2,FALSE)</f>
        <v>230</v>
      </c>
      <c r="Q981" s="4">
        <f t="shared" si="63"/>
        <v>922.06632000000002</v>
      </c>
    </row>
    <row r="982" spans="1:17" x14ac:dyDescent="0.25">
      <c r="A982" t="s">
        <v>1468</v>
      </c>
      <c r="B982" t="s">
        <v>1576</v>
      </c>
      <c r="C982" t="s">
        <v>331</v>
      </c>
      <c r="D982" t="s">
        <v>332</v>
      </c>
      <c r="E982" s="1" t="s">
        <v>11</v>
      </c>
      <c r="F982" t="s">
        <v>3095</v>
      </c>
      <c r="G982" t="s">
        <v>3100</v>
      </c>
      <c r="H982" s="1" t="s">
        <v>32</v>
      </c>
      <c r="I982" s="1" t="s">
        <v>46</v>
      </c>
      <c r="J982" s="1">
        <f t="shared" si="60"/>
        <v>9</v>
      </c>
      <c r="K982" s="1">
        <f>VLOOKUP($A982,Parametre!$A$5:$G$29,MATCH($G982,Parametre!$B$4:$G$4,0)+1,FALSE)</f>
        <v>42</v>
      </c>
      <c r="L982" s="3">
        <f t="shared" si="61"/>
        <v>-33</v>
      </c>
      <c r="M982" s="4">
        <f>VLOOKUP($A982,Parametre!$A$5:$H$29,8,FALSE)</f>
        <v>1.04</v>
      </c>
      <c r="N982" s="4">
        <f t="shared" si="62"/>
        <v>262.08</v>
      </c>
      <c r="O982" s="4" t="s">
        <v>3098</v>
      </c>
      <c r="P982">
        <f>VLOOKUP($G982,Parametre!$K$4:$L$9,2,FALSE)</f>
        <v>230</v>
      </c>
      <c r="Q982" s="4">
        <f t="shared" si="63"/>
        <v>922.06632000000002</v>
      </c>
    </row>
    <row r="983" spans="1:17" x14ac:dyDescent="0.25">
      <c r="A983" t="s">
        <v>1468</v>
      </c>
      <c r="B983" t="s">
        <v>1576</v>
      </c>
      <c r="C983" t="s">
        <v>1605</v>
      </c>
      <c r="D983" t="s">
        <v>1606</v>
      </c>
      <c r="E983" s="1" t="s">
        <v>13</v>
      </c>
      <c r="F983" t="s">
        <v>3095</v>
      </c>
      <c r="G983" t="s">
        <v>3100</v>
      </c>
      <c r="H983" s="1" t="s">
        <v>8</v>
      </c>
      <c r="I983" s="1" t="s">
        <v>46</v>
      </c>
      <c r="J983" s="1">
        <f t="shared" si="60"/>
        <v>6</v>
      </c>
      <c r="K983" s="1">
        <f>VLOOKUP($A983,Parametre!$A$5:$G$29,MATCH($G983,Parametre!$B$4:$G$4,0)+1,FALSE)</f>
        <v>42</v>
      </c>
      <c r="L983" s="3">
        <f t="shared" si="61"/>
        <v>-36</v>
      </c>
      <c r="M983" s="4">
        <f>VLOOKUP($A983,Parametre!$A$5:$H$29,8,FALSE)</f>
        <v>1.04</v>
      </c>
      <c r="N983" s="4">
        <f t="shared" si="62"/>
        <v>262.08</v>
      </c>
      <c r="O983" s="4" t="s">
        <v>3098</v>
      </c>
      <c r="P983">
        <f>VLOOKUP($G983,Parametre!$K$4:$L$9,2,FALSE)</f>
        <v>230</v>
      </c>
      <c r="Q983" s="4">
        <f t="shared" si="63"/>
        <v>1383.0994800000001</v>
      </c>
    </row>
    <row r="984" spans="1:17" x14ac:dyDescent="0.25">
      <c r="A984" t="s">
        <v>1468</v>
      </c>
      <c r="B984" t="s">
        <v>1576</v>
      </c>
      <c r="C984" t="s">
        <v>1607</v>
      </c>
      <c r="D984" t="s">
        <v>1608</v>
      </c>
      <c r="E984" s="1" t="s">
        <v>13</v>
      </c>
      <c r="F984" t="s">
        <v>3095</v>
      </c>
      <c r="G984" t="s">
        <v>3100</v>
      </c>
      <c r="H984" s="1" t="s">
        <v>12</v>
      </c>
      <c r="I984" s="1" t="s">
        <v>23</v>
      </c>
      <c r="J984" s="1">
        <f t="shared" si="60"/>
        <v>9</v>
      </c>
      <c r="K984" s="1">
        <f>VLOOKUP($A984,Parametre!$A$5:$G$29,MATCH($G984,Parametre!$B$4:$G$4,0)+1,FALSE)</f>
        <v>42</v>
      </c>
      <c r="L984" s="3">
        <f t="shared" si="61"/>
        <v>-33</v>
      </c>
      <c r="M984" s="4">
        <f>VLOOKUP($A984,Parametre!$A$5:$H$29,8,FALSE)</f>
        <v>1.04</v>
      </c>
      <c r="N984" s="4">
        <f t="shared" si="62"/>
        <v>393.12</v>
      </c>
      <c r="O984" s="4" t="s">
        <v>3098</v>
      </c>
      <c r="P984">
        <f>VLOOKUP($G984,Parametre!$K$4:$L$9,2,FALSE)</f>
        <v>230</v>
      </c>
      <c r="Q984" s="4">
        <f t="shared" si="63"/>
        <v>1383.0994800000001</v>
      </c>
    </row>
    <row r="985" spans="1:17" x14ac:dyDescent="0.25">
      <c r="A985" t="s">
        <v>1468</v>
      </c>
      <c r="B985" t="s">
        <v>1576</v>
      </c>
      <c r="C985" t="s">
        <v>1609</v>
      </c>
      <c r="D985" t="s">
        <v>1518</v>
      </c>
      <c r="E985" s="1" t="s">
        <v>13</v>
      </c>
      <c r="F985" t="s">
        <v>3095</v>
      </c>
      <c r="G985" t="s">
        <v>3100</v>
      </c>
      <c r="H985" s="1" t="s">
        <v>11</v>
      </c>
      <c r="I985" s="1" t="s">
        <v>23</v>
      </c>
      <c r="J985" s="1">
        <f t="shared" si="60"/>
        <v>2</v>
      </c>
      <c r="K985" s="1">
        <f>VLOOKUP($A985,Parametre!$A$5:$G$29,MATCH($G985,Parametre!$B$4:$G$4,0)+1,FALSE)</f>
        <v>42</v>
      </c>
      <c r="L985" s="3">
        <f t="shared" si="61"/>
        <v>-40</v>
      </c>
      <c r="M985" s="4">
        <f>VLOOKUP($A985,Parametre!$A$5:$H$29,8,FALSE)</f>
        <v>1.04</v>
      </c>
      <c r="N985" s="4">
        <f t="shared" si="62"/>
        <v>87.36</v>
      </c>
      <c r="O985" s="4" t="s">
        <v>3098</v>
      </c>
      <c r="P985">
        <f>VLOOKUP($G985,Parametre!$K$4:$L$9,2,FALSE)</f>
        <v>230</v>
      </c>
      <c r="Q985" s="4">
        <f t="shared" si="63"/>
        <v>1383.0994800000001</v>
      </c>
    </row>
    <row r="986" spans="1:17" x14ac:dyDescent="0.25">
      <c r="A986" t="s">
        <v>1468</v>
      </c>
      <c r="B986" t="s">
        <v>1576</v>
      </c>
      <c r="C986" t="s">
        <v>1519</v>
      </c>
      <c r="D986" t="s">
        <v>1520</v>
      </c>
      <c r="E986" s="1" t="s">
        <v>6</v>
      </c>
      <c r="F986" t="s">
        <v>3095</v>
      </c>
      <c r="G986" t="s">
        <v>3100</v>
      </c>
      <c r="H986" s="1" t="s">
        <v>12</v>
      </c>
      <c r="I986" s="1" t="s">
        <v>23</v>
      </c>
      <c r="J986" s="1">
        <f t="shared" si="60"/>
        <v>9</v>
      </c>
      <c r="K986" s="1">
        <f>VLOOKUP($A986,Parametre!$A$5:$G$29,MATCH($G986,Parametre!$B$4:$G$4,0)+1,FALSE)</f>
        <v>42</v>
      </c>
      <c r="L986" s="3">
        <f t="shared" si="61"/>
        <v>-33</v>
      </c>
      <c r="M986" s="4">
        <f>VLOOKUP($A986,Parametre!$A$5:$H$29,8,FALSE)</f>
        <v>1.04</v>
      </c>
      <c r="N986" s="4">
        <f t="shared" si="62"/>
        <v>524.16</v>
      </c>
      <c r="O986" s="4" t="s">
        <v>3098</v>
      </c>
      <c r="P986">
        <f>VLOOKUP($G986,Parametre!$K$4:$L$9,2,FALSE)</f>
        <v>230</v>
      </c>
      <c r="Q986" s="4">
        <f t="shared" si="63"/>
        <v>1844.13264</v>
      </c>
    </row>
    <row r="987" spans="1:17" x14ac:dyDescent="0.25">
      <c r="A987" t="s">
        <v>1468</v>
      </c>
      <c r="B987" t="s">
        <v>1576</v>
      </c>
      <c r="C987" t="s">
        <v>1521</v>
      </c>
      <c r="D987" t="s">
        <v>1522</v>
      </c>
      <c r="E987" s="1" t="s">
        <v>13</v>
      </c>
      <c r="F987" t="s">
        <v>3095</v>
      </c>
      <c r="G987" t="s">
        <v>3100</v>
      </c>
      <c r="H987" s="1" t="s">
        <v>16</v>
      </c>
      <c r="I987" s="1" t="s">
        <v>46</v>
      </c>
      <c r="J987" s="1">
        <f t="shared" si="60"/>
        <v>8</v>
      </c>
      <c r="K987" s="1">
        <f>VLOOKUP($A987,Parametre!$A$5:$G$29,MATCH($G987,Parametre!$B$4:$G$4,0)+1,FALSE)</f>
        <v>42</v>
      </c>
      <c r="L987" s="3">
        <f t="shared" si="61"/>
        <v>-34</v>
      </c>
      <c r="M987" s="4">
        <f>VLOOKUP($A987,Parametre!$A$5:$H$29,8,FALSE)</f>
        <v>1.04</v>
      </c>
      <c r="N987" s="4">
        <f t="shared" si="62"/>
        <v>349.44</v>
      </c>
      <c r="O987" s="4" t="s">
        <v>3098</v>
      </c>
      <c r="P987">
        <f>VLOOKUP($G987,Parametre!$K$4:$L$9,2,FALSE)</f>
        <v>230</v>
      </c>
      <c r="Q987" s="4">
        <f t="shared" si="63"/>
        <v>1383.0994800000001</v>
      </c>
    </row>
    <row r="988" spans="1:17" x14ac:dyDescent="0.25">
      <c r="A988" t="s">
        <v>1468</v>
      </c>
      <c r="B988" t="s">
        <v>1576</v>
      </c>
      <c r="C988" t="s">
        <v>1610</v>
      </c>
      <c r="D988" t="s">
        <v>1611</v>
      </c>
      <c r="E988" s="1" t="s">
        <v>13</v>
      </c>
      <c r="F988" t="s">
        <v>3095</v>
      </c>
      <c r="G988" t="s">
        <v>3100</v>
      </c>
      <c r="H988" s="1" t="s">
        <v>11</v>
      </c>
      <c r="I988" s="1" t="s">
        <v>23</v>
      </c>
      <c r="J988" s="1">
        <f t="shared" si="60"/>
        <v>2</v>
      </c>
      <c r="K988" s="1">
        <f>VLOOKUP($A988,Parametre!$A$5:$G$29,MATCH($G988,Parametre!$B$4:$G$4,0)+1,FALSE)</f>
        <v>42</v>
      </c>
      <c r="L988" s="3">
        <f t="shared" si="61"/>
        <v>-40</v>
      </c>
      <c r="M988" s="4">
        <f>VLOOKUP($A988,Parametre!$A$5:$H$29,8,FALSE)</f>
        <v>1.04</v>
      </c>
      <c r="N988" s="4">
        <f t="shared" si="62"/>
        <v>87.36</v>
      </c>
      <c r="O988" s="4" t="s">
        <v>3098</v>
      </c>
      <c r="P988">
        <f>VLOOKUP($G988,Parametre!$K$4:$L$9,2,FALSE)</f>
        <v>230</v>
      </c>
      <c r="Q988" s="4">
        <f t="shared" si="63"/>
        <v>1383.0994800000001</v>
      </c>
    </row>
    <row r="989" spans="1:17" x14ac:dyDescent="0.25">
      <c r="A989" t="s">
        <v>1468</v>
      </c>
      <c r="B989" t="s">
        <v>1612</v>
      </c>
      <c r="C989" t="s">
        <v>832</v>
      </c>
      <c r="D989" t="s">
        <v>833</v>
      </c>
      <c r="E989" s="1" t="s">
        <v>11</v>
      </c>
      <c r="F989" t="s">
        <v>3095</v>
      </c>
      <c r="G989" t="s">
        <v>3100</v>
      </c>
      <c r="H989" s="1" t="s">
        <v>46</v>
      </c>
      <c r="I989" s="1" t="s">
        <v>23</v>
      </c>
      <c r="J989" s="1">
        <f t="shared" si="60"/>
        <v>1</v>
      </c>
      <c r="K989" s="1">
        <f>VLOOKUP($A989,Parametre!$A$5:$G$29,MATCH($G989,Parametre!$B$4:$G$4,0)+1,FALSE)</f>
        <v>42</v>
      </c>
      <c r="L989" s="3">
        <f t="shared" si="61"/>
        <v>-41</v>
      </c>
      <c r="M989" s="4">
        <f>VLOOKUP($A989,Parametre!$A$5:$H$29,8,FALSE)</f>
        <v>1.04</v>
      </c>
      <c r="N989" s="4">
        <f t="shared" si="62"/>
        <v>29.12</v>
      </c>
      <c r="O989" s="4" t="s">
        <v>3098</v>
      </c>
      <c r="P989">
        <f>VLOOKUP($G989,Parametre!$K$4:$L$9,2,FALSE)</f>
        <v>230</v>
      </c>
      <c r="Q989" s="4">
        <f t="shared" si="63"/>
        <v>922.06632000000002</v>
      </c>
    </row>
    <row r="990" spans="1:17" x14ac:dyDescent="0.25">
      <c r="A990" t="s">
        <v>1468</v>
      </c>
      <c r="B990" t="s">
        <v>1612</v>
      </c>
      <c r="C990" t="s">
        <v>698</v>
      </c>
      <c r="D990" t="s">
        <v>699</v>
      </c>
      <c r="E990" s="1" t="s">
        <v>11</v>
      </c>
      <c r="F990" t="s">
        <v>3095</v>
      </c>
      <c r="G990" t="s">
        <v>3100</v>
      </c>
      <c r="H990" s="1" t="s">
        <v>13</v>
      </c>
      <c r="I990" s="1" t="s">
        <v>23</v>
      </c>
      <c r="J990" s="1">
        <f t="shared" si="60"/>
        <v>3</v>
      </c>
      <c r="K990" s="1">
        <f>VLOOKUP($A990,Parametre!$A$5:$G$29,MATCH($G990,Parametre!$B$4:$G$4,0)+1,FALSE)</f>
        <v>42</v>
      </c>
      <c r="L990" s="3">
        <f t="shared" si="61"/>
        <v>-39</v>
      </c>
      <c r="M990" s="4">
        <f>VLOOKUP($A990,Parametre!$A$5:$H$29,8,FALSE)</f>
        <v>1.04</v>
      </c>
      <c r="N990" s="4">
        <f t="shared" si="62"/>
        <v>87.36</v>
      </c>
      <c r="O990" s="4" t="s">
        <v>3098</v>
      </c>
      <c r="P990">
        <f>VLOOKUP($G990,Parametre!$K$4:$L$9,2,FALSE)</f>
        <v>230</v>
      </c>
      <c r="Q990" s="4">
        <f t="shared" si="63"/>
        <v>922.06632000000002</v>
      </c>
    </row>
    <row r="991" spans="1:17" x14ac:dyDescent="0.25">
      <c r="A991" t="s">
        <v>1468</v>
      </c>
      <c r="B991" t="s">
        <v>1612</v>
      </c>
      <c r="C991" t="s">
        <v>834</v>
      </c>
      <c r="D991" t="s">
        <v>121</v>
      </c>
      <c r="E991" s="1" t="s">
        <v>6</v>
      </c>
      <c r="F991" t="s">
        <v>3095</v>
      </c>
      <c r="G991" t="s">
        <v>3100</v>
      </c>
      <c r="H991" s="1" t="s">
        <v>19</v>
      </c>
      <c r="I991" s="1" t="s">
        <v>46</v>
      </c>
      <c r="J991" s="1">
        <f t="shared" si="60"/>
        <v>12</v>
      </c>
      <c r="K991" s="1">
        <f>VLOOKUP($A991,Parametre!$A$5:$G$29,MATCH($G991,Parametre!$B$4:$G$4,0)+1,FALSE)</f>
        <v>42</v>
      </c>
      <c r="L991" s="3">
        <f t="shared" si="61"/>
        <v>-30</v>
      </c>
      <c r="M991" s="4">
        <f>VLOOKUP($A991,Parametre!$A$5:$H$29,8,FALSE)</f>
        <v>1.04</v>
      </c>
      <c r="N991" s="4">
        <f t="shared" si="62"/>
        <v>698.88</v>
      </c>
      <c r="O991" s="4" t="s">
        <v>3098</v>
      </c>
      <c r="P991">
        <f>VLOOKUP($G991,Parametre!$K$4:$L$9,2,FALSE)</f>
        <v>230</v>
      </c>
      <c r="Q991" s="4">
        <f t="shared" si="63"/>
        <v>1844.13264</v>
      </c>
    </row>
    <row r="992" spans="1:17" x14ac:dyDescent="0.25">
      <c r="A992" t="s">
        <v>1468</v>
      </c>
      <c r="B992" t="s">
        <v>1612</v>
      </c>
      <c r="C992" t="s">
        <v>124</v>
      </c>
      <c r="D992" t="s">
        <v>125</v>
      </c>
      <c r="E992" s="1" t="s">
        <v>11</v>
      </c>
      <c r="F992" t="s">
        <v>3095</v>
      </c>
      <c r="G992" t="s">
        <v>3100</v>
      </c>
      <c r="H992" s="1" t="s">
        <v>16</v>
      </c>
      <c r="I992" s="1" t="s">
        <v>23</v>
      </c>
      <c r="J992" s="1">
        <f t="shared" si="60"/>
        <v>7</v>
      </c>
      <c r="K992" s="1">
        <f>VLOOKUP($A992,Parametre!$A$5:$G$29,MATCH($G992,Parametre!$B$4:$G$4,0)+1,FALSE)</f>
        <v>42</v>
      </c>
      <c r="L992" s="3">
        <f t="shared" si="61"/>
        <v>-35</v>
      </c>
      <c r="M992" s="4">
        <f>VLOOKUP($A992,Parametre!$A$5:$H$29,8,FALSE)</f>
        <v>1.04</v>
      </c>
      <c r="N992" s="4">
        <f t="shared" si="62"/>
        <v>203.84</v>
      </c>
      <c r="O992" s="4" t="s">
        <v>3098</v>
      </c>
      <c r="P992">
        <f>VLOOKUP($G992,Parametre!$K$4:$L$9,2,FALSE)</f>
        <v>230</v>
      </c>
      <c r="Q992" s="4">
        <f t="shared" si="63"/>
        <v>922.06632000000002</v>
      </c>
    </row>
    <row r="993" spans="1:17" x14ac:dyDescent="0.25">
      <c r="A993" t="s">
        <v>1468</v>
      </c>
      <c r="B993" t="s">
        <v>1612</v>
      </c>
      <c r="C993" t="s">
        <v>837</v>
      </c>
      <c r="D993" t="s">
        <v>838</v>
      </c>
      <c r="E993" s="1" t="s">
        <v>6</v>
      </c>
      <c r="F993" t="s">
        <v>3095</v>
      </c>
      <c r="G993" t="s">
        <v>3100</v>
      </c>
      <c r="H993" s="1" t="s">
        <v>407</v>
      </c>
      <c r="I993" s="1" t="s">
        <v>23</v>
      </c>
      <c r="J993" s="1">
        <f t="shared" si="60"/>
        <v>23</v>
      </c>
      <c r="K993" s="1">
        <f>VLOOKUP($A993,Parametre!$A$5:$G$29,MATCH($G993,Parametre!$B$4:$G$4,0)+1,FALSE)</f>
        <v>42</v>
      </c>
      <c r="L993" s="3">
        <f t="shared" si="61"/>
        <v>-19</v>
      </c>
      <c r="M993" s="4">
        <f>VLOOKUP($A993,Parametre!$A$5:$H$29,8,FALSE)</f>
        <v>1.04</v>
      </c>
      <c r="N993" s="4">
        <f t="shared" si="62"/>
        <v>1339.52</v>
      </c>
      <c r="O993" s="4" t="s">
        <v>3098</v>
      </c>
      <c r="P993">
        <f>VLOOKUP($G993,Parametre!$K$4:$L$9,2,FALSE)</f>
        <v>230</v>
      </c>
      <c r="Q993" s="4">
        <f t="shared" si="63"/>
        <v>1844.13264</v>
      </c>
    </row>
    <row r="994" spans="1:17" x14ac:dyDescent="0.25">
      <c r="A994" t="s">
        <v>1468</v>
      </c>
      <c r="B994" t="s">
        <v>1612</v>
      </c>
      <c r="C994" t="s">
        <v>62</v>
      </c>
      <c r="D994" t="s">
        <v>63</v>
      </c>
      <c r="E994" s="1" t="s">
        <v>13</v>
      </c>
      <c r="F994" t="s">
        <v>3095</v>
      </c>
      <c r="G994" t="s">
        <v>3100</v>
      </c>
      <c r="H994" s="1" t="s">
        <v>13</v>
      </c>
      <c r="I994" s="1" t="s">
        <v>23</v>
      </c>
      <c r="J994" s="1">
        <f t="shared" si="60"/>
        <v>3</v>
      </c>
      <c r="K994" s="1">
        <f>VLOOKUP($A994,Parametre!$A$5:$G$29,MATCH($G994,Parametre!$B$4:$G$4,0)+1,FALSE)</f>
        <v>42</v>
      </c>
      <c r="L994" s="3">
        <f t="shared" si="61"/>
        <v>-39</v>
      </c>
      <c r="M994" s="4">
        <f>VLOOKUP($A994,Parametre!$A$5:$H$29,8,FALSE)</f>
        <v>1.04</v>
      </c>
      <c r="N994" s="4">
        <f t="shared" si="62"/>
        <v>131.04</v>
      </c>
      <c r="O994" s="4" t="s">
        <v>3098</v>
      </c>
      <c r="P994">
        <f>VLOOKUP($G994,Parametre!$K$4:$L$9,2,FALSE)</f>
        <v>230</v>
      </c>
      <c r="Q994" s="4">
        <f t="shared" si="63"/>
        <v>1383.0994800000001</v>
      </c>
    </row>
    <row r="995" spans="1:17" x14ac:dyDescent="0.25">
      <c r="A995" t="s">
        <v>1468</v>
      </c>
      <c r="B995" t="s">
        <v>1612</v>
      </c>
      <c r="C995" t="s">
        <v>64</v>
      </c>
      <c r="D995" t="s">
        <v>65</v>
      </c>
      <c r="E995" s="1" t="s">
        <v>11</v>
      </c>
      <c r="F995" t="s">
        <v>3095</v>
      </c>
      <c r="G995" t="s">
        <v>3100</v>
      </c>
      <c r="H995" s="1" t="s">
        <v>23</v>
      </c>
      <c r="I995" s="1" t="s">
        <v>46</v>
      </c>
      <c r="J995" s="1">
        <f t="shared" si="60"/>
        <v>1</v>
      </c>
      <c r="K995" s="1">
        <f>VLOOKUP($A995,Parametre!$A$5:$G$29,MATCH($G995,Parametre!$B$4:$G$4,0)+1,FALSE)</f>
        <v>42</v>
      </c>
      <c r="L995" s="3">
        <f t="shared" si="61"/>
        <v>-41</v>
      </c>
      <c r="M995" s="4">
        <f>VLOOKUP($A995,Parametre!$A$5:$H$29,8,FALSE)</f>
        <v>1.04</v>
      </c>
      <c r="N995" s="4">
        <f t="shared" si="62"/>
        <v>29.12</v>
      </c>
      <c r="O995" s="4" t="s">
        <v>3098</v>
      </c>
      <c r="P995">
        <f>VLOOKUP($G995,Parametre!$K$4:$L$9,2,FALSE)</f>
        <v>230</v>
      </c>
      <c r="Q995" s="4">
        <f t="shared" si="63"/>
        <v>922.06632000000002</v>
      </c>
    </row>
    <row r="996" spans="1:17" x14ac:dyDescent="0.25">
      <c r="A996" t="s">
        <v>1468</v>
      </c>
      <c r="B996" t="s">
        <v>1612</v>
      </c>
      <c r="C996" t="s">
        <v>839</v>
      </c>
      <c r="D996" t="s">
        <v>840</v>
      </c>
      <c r="E996" s="1" t="s">
        <v>13</v>
      </c>
      <c r="F996" t="s">
        <v>3095</v>
      </c>
      <c r="G996" t="s">
        <v>3100</v>
      </c>
      <c r="H996" s="1" t="s">
        <v>11</v>
      </c>
      <c r="I996" s="1" t="s">
        <v>23</v>
      </c>
      <c r="J996" s="1">
        <f t="shared" si="60"/>
        <v>2</v>
      </c>
      <c r="K996" s="1">
        <f>VLOOKUP($A996,Parametre!$A$5:$G$29,MATCH($G996,Parametre!$B$4:$G$4,0)+1,FALSE)</f>
        <v>42</v>
      </c>
      <c r="L996" s="3">
        <f t="shared" si="61"/>
        <v>-40</v>
      </c>
      <c r="M996" s="4">
        <f>VLOOKUP($A996,Parametre!$A$5:$H$29,8,FALSE)</f>
        <v>1.04</v>
      </c>
      <c r="N996" s="4">
        <f t="shared" si="62"/>
        <v>87.36</v>
      </c>
      <c r="O996" s="4" t="s">
        <v>3098</v>
      </c>
      <c r="P996">
        <f>VLOOKUP($G996,Parametre!$K$4:$L$9,2,FALSE)</f>
        <v>230</v>
      </c>
      <c r="Q996" s="4">
        <f t="shared" si="63"/>
        <v>1383.0994800000001</v>
      </c>
    </row>
    <row r="997" spans="1:17" x14ac:dyDescent="0.25">
      <c r="A997" t="s">
        <v>1468</v>
      </c>
      <c r="B997" t="s">
        <v>1612</v>
      </c>
      <c r="C997" t="s">
        <v>889</v>
      </c>
      <c r="D997" t="s">
        <v>890</v>
      </c>
      <c r="E997" s="1" t="s">
        <v>13</v>
      </c>
      <c r="F997" t="s">
        <v>3095</v>
      </c>
      <c r="G997" t="s">
        <v>3100</v>
      </c>
      <c r="H997" s="1" t="s">
        <v>23</v>
      </c>
      <c r="I997" s="1" t="s">
        <v>46</v>
      </c>
      <c r="J997" s="1">
        <f t="shared" si="60"/>
        <v>1</v>
      </c>
      <c r="K997" s="1">
        <f>VLOOKUP($A997,Parametre!$A$5:$G$29,MATCH($G997,Parametre!$B$4:$G$4,0)+1,FALSE)</f>
        <v>42</v>
      </c>
      <c r="L997" s="3">
        <f t="shared" si="61"/>
        <v>-41</v>
      </c>
      <c r="M997" s="4">
        <f>VLOOKUP($A997,Parametre!$A$5:$H$29,8,FALSE)</f>
        <v>1.04</v>
      </c>
      <c r="N997" s="4">
        <f t="shared" si="62"/>
        <v>43.68</v>
      </c>
      <c r="O997" s="4" t="s">
        <v>3098</v>
      </c>
      <c r="P997">
        <f>VLOOKUP($G997,Parametre!$K$4:$L$9,2,FALSE)</f>
        <v>230</v>
      </c>
      <c r="Q997" s="4">
        <f t="shared" si="63"/>
        <v>1383.0994800000001</v>
      </c>
    </row>
    <row r="998" spans="1:17" x14ac:dyDescent="0.25">
      <c r="A998" t="s">
        <v>1468</v>
      </c>
      <c r="B998" t="s">
        <v>1612</v>
      </c>
      <c r="C998" t="s">
        <v>792</v>
      </c>
      <c r="D998" t="s">
        <v>131</v>
      </c>
      <c r="E998" s="1" t="s">
        <v>6</v>
      </c>
      <c r="F998" t="s">
        <v>3095</v>
      </c>
      <c r="G998" t="s">
        <v>3100</v>
      </c>
      <c r="H998" s="1" t="s">
        <v>16</v>
      </c>
      <c r="I998" s="1" t="s">
        <v>23</v>
      </c>
      <c r="J998" s="1">
        <f t="shared" si="60"/>
        <v>7</v>
      </c>
      <c r="K998" s="1">
        <f>VLOOKUP($A998,Parametre!$A$5:$G$29,MATCH($G998,Parametre!$B$4:$G$4,0)+1,FALSE)</f>
        <v>42</v>
      </c>
      <c r="L998" s="3">
        <f t="shared" si="61"/>
        <v>-35</v>
      </c>
      <c r="M998" s="4">
        <f>VLOOKUP($A998,Parametre!$A$5:$H$29,8,FALSE)</f>
        <v>1.04</v>
      </c>
      <c r="N998" s="4">
        <f t="shared" si="62"/>
        <v>407.68</v>
      </c>
      <c r="O998" s="4" t="s">
        <v>3098</v>
      </c>
      <c r="P998">
        <f>VLOOKUP($G998,Parametre!$K$4:$L$9,2,FALSE)</f>
        <v>230</v>
      </c>
      <c r="Q998" s="4">
        <f t="shared" si="63"/>
        <v>1844.13264</v>
      </c>
    </row>
    <row r="999" spans="1:17" x14ac:dyDescent="0.25">
      <c r="A999" t="s">
        <v>1468</v>
      </c>
      <c r="B999" t="s">
        <v>1612</v>
      </c>
      <c r="C999" t="s">
        <v>1613</v>
      </c>
      <c r="D999" t="s">
        <v>71</v>
      </c>
      <c r="E999" s="1" t="s">
        <v>11</v>
      </c>
      <c r="F999" t="s">
        <v>3095</v>
      </c>
      <c r="G999" t="s">
        <v>3100</v>
      </c>
      <c r="H999" s="1" t="s">
        <v>22</v>
      </c>
      <c r="I999" s="1" t="s">
        <v>11</v>
      </c>
      <c r="J999" s="1">
        <f t="shared" si="60"/>
        <v>8</v>
      </c>
      <c r="K999" s="1">
        <f>VLOOKUP($A999,Parametre!$A$5:$G$29,MATCH($G999,Parametre!$B$4:$G$4,0)+1,FALSE)</f>
        <v>42</v>
      </c>
      <c r="L999" s="3">
        <f t="shared" si="61"/>
        <v>-34</v>
      </c>
      <c r="M999" s="4">
        <f>VLOOKUP($A999,Parametre!$A$5:$H$29,8,FALSE)</f>
        <v>1.04</v>
      </c>
      <c r="N999" s="4">
        <f t="shared" si="62"/>
        <v>232.96</v>
      </c>
      <c r="O999" s="4" t="s">
        <v>3098</v>
      </c>
      <c r="P999">
        <f>VLOOKUP($G999,Parametre!$K$4:$L$9,2,FALSE)</f>
        <v>230</v>
      </c>
      <c r="Q999" s="4">
        <f t="shared" si="63"/>
        <v>922.06632000000002</v>
      </c>
    </row>
    <row r="1000" spans="1:17" x14ac:dyDescent="0.25">
      <c r="A1000" t="s">
        <v>1468</v>
      </c>
      <c r="B1000" t="s">
        <v>1612</v>
      </c>
      <c r="C1000" t="s">
        <v>893</v>
      </c>
      <c r="D1000" t="s">
        <v>280</v>
      </c>
      <c r="E1000" s="1" t="s">
        <v>13</v>
      </c>
      <c r="F1000" t="s">
        <v>3095</v>
      </c>
      <c r="G1000" t="s">
        <v>3100</v>
      </c>
      <c r="H1000" s="1" t="s">
        <v>12</v>
      </c>
      <c r="I1000" s="1" t="s">
        <v>23</v>
      </c>
      <c r="J1000" s="1">
        <f t="shared" si="60"/>
        <v>9</v>
      </c>
      <c r="K1000" s="1">
        <f>VLOOKUP($A1000,Parametre!$A$5:$G$29,MATCH($G1000,Parametre!$B$4:$G$4,0)+1,FALSE)</f>
        <v>42</v>
      </c>
      <c r="L1000" s="3">
        <f t="shared" si="61"/>
        <v>-33</v>
      </c>
      <c r="M1000" s="4">
        <f>VLOOKUP($A1000,Parametre!$A$5:$H$29,8,FALSE)</f>
        <v>1.04</v>
      </c>
      <c r="N1000" s="4">
        <f t="shared" si="62"/>
        <v>393.12</v>
      </c>
      <c r="O1000" s="4" t="s">
        <v>3098</v>
      </c>
      <c r="P1000">
        <f>VLOOKUP($G1000,Parametre!$K$4:$L$9,2,FALSE)</f>
        <v>230</v>
      </c>
      <c r="Q1000" s="4">
        <f t="shared" si="63"/>
        <v>1383.0994800000001</v>
      </c>
    </row>
    <row r="1001" spans="1:17" x14ac:dyDescent="0.25">
      <c r="A1001" t="s">
        <v>1468</v>
      </c>
      <c r="B1001" t="s">
        <v>1612</v>
      </c>
      <c r="C1001" t="s">
        <v>134</v>
      </c>
      <c r="D1001" t="s">
        <v>135</v>
      </c>
      <c r="E1001" s="1" t="s">
        <v>11</v>
      </c>
      <c r="F1001" t="s">
        <v>3095</v>
      </c>
      <c r="G1001" t="s">
        <v>3100</v>
      </c>
      <c r="H1001" s="1" t="s">
        <v>8</v>
      </c>
      <c r="I1001" s="1" t="s">
        <v>46</v>
      </c>
      <c r="J1001" s="1">
        <f t="shared" si="60"/>
        <v>6</v>
      </c>
      <c r="K1001" s="1">
        <f>VLOOKUP($A1001,Parametre!$A$5:$G$29,MATCH($G1001,Parametre!$B$4:$G$4,0)+1,FALSE)</f>
        <v>42</v>
      </c>
      <c r="L1001" s="3">
        <f t="shared" si="61"/>
        <v>-36</v>
      </c>
      <c r="M1001" s="4">
        <f>VLOOKUP($A1001,Parametre!$A$5:$H$29,8,FALSE)</f>
        <v>1.04</v>
      </c>
      <c r="N1001" s="4">
        <f t="shared" si="62"/>
        <v>174.72</v>
      </c>
      <c r="O1001" s="4" t="s">
        <v>3098</v>
      </c>
      <c r="P1001">
        <f>VLOOKUP($G1001,Parametre!$K$4:$L$9,2,FALSE)</f>
        <v>230</v>
      </c>
      <c r="Q1001" s="4">
        <f t="shared" si="63"/>
        <v>922.06632000000002</v>
      </c>
    </row>
    <row r="1002" spans="1:17" x14ac:dyDescent="0.25">
      <c r="A1002" t="s">
        <v>1468</v>
      </c>
      <c r="B1002" t="s">
        <v>1612</v>
      </c>
      <c r="C1002" t="s">
        <v>841</v>
      </c>
      <c r="D1002" t="s">
        <v>725</v>
      </c>
      <c r="E1002" s="1" t="s">
        <v>11</v>
      </c>
      <c r="F1002" t="s">
        <v>3095</v>
      </c>
      <c r="G1002" t="s">
        <v>3100</v>
      </c>
      <c r="H1002" s="1" t="s">
        <v>46</v>
      </c>
      <c r="I1002" s="1" t="s">
        <v>23</v>
      </c>
      <c r="J1002" s="1">
        <f t="shared" si="60"/>
        <v>1</v>
      </c>
      <c r="K1002" s="1">
        <f>VLOOKUP($A1002,Parametre!$A$5:$G$29,MATCH($G1002,Parametre!$B$4:$G$4,0)+1,FALSE)</f>
        <v>42</v>
      </c>
      <c r="L1002" s="3">
        <f t="shared" si="61"/>
        <v>-41</v>
      </c>
      <c r="M1002" s="4">
        <f>VLOOKUP($A1002,Parametre!$A$5:$H$29,8,FALSE)</f>
        <v>1.04</v>
      </c>
      <c r="N1002" s="4">
        <f t="shared" si="62"/>
        <v>29.12</v>
      </c>
      <c r="O1002" s="4" t="s">
        <v>3098</v>
      </c>
      <c r="P1002">
        <f>VLOOKUP($G1002,Parametre!$K$4:$L$9,2,FALSE)</f>
        <v>230</v>
      </c>
      <c r="Q1002" s="4">
        <f t="shared" si="63"/>
        <v>922.06632000000002</v>
      </c>
    </row>
    <row r="1003" spans="1:17" x14ac:dyDescent="0.25">
      <c r="A1003" t="s">
        <v>1468</v>
      </c>
      <c r="B1003" t="s">
        <v>1612</v>
      </c>
      <c r="C1003" t="s">
        <v>276</v>
      </c>
      <c r="D1003" t="s">
        <v>277</v>
      </c>
      <c r="E1003" s="1" t="s">
        <v>13</v>
      </c>
      <c r="F1003" t="s">
        <v>3095</v>
      </c>
      <c r="G1003" t="s">
        <v>3100</v>
      </c>
      <c r="H1003" s="1" t="s">
        <v>12</v>
      </c>
      <c r="I1003" s="1" t="s">
        <v>46</v>
      </c>
      <c r="J1003" s="1">
        <f t="shared" si="60"/>
        <v>10</v>
      </c>
      <c r="K1003" s="1">
        <f>VLOOKUP($A1003,Parametre!$A$5:$G$29,MATCH($G1003,Parametre!$B$4:$G$4,0)+1,FALSE)</f>
        <v>42</v>
      </c>
      <c r="L1003" s="3">
        <f t="shared" si="61"/>
        <v>-32</v>
      </c>
      <c r="M1003" s="4">
        <f>VLOOKUP($A1003,Parametre!$A$5:$H$29,8,FALSE)</f>
        <v>1.04</v>
      </c>
      <c r="N1003" s="4">
        <f t="shared" si="62"/>
        <v>436.8</v>
      </c>
      <c r="O1003" s="4" t="s">
        <v>3098</v>
      </c>
      <c r="P1003">
        <f>VLOOKUP($G1003,Parametre!$K$4:$L$9,2,FALSE)</f>
        <v>230</v>
      </c>
      <c r="Q1003" s="4">
        <f t="shared" si="63"/>
        <v>1383.0994800000001</v>
      </c>
    </row>
    <row r="1004" spans="1:17" x14ac:dyDescent="0.25">
      <c r="A1004" t="s">
        <v>1468</v>
      </c>
      <c r="B1004" t="s">
        <v>1612</v>
      </c>
      <c r="C1004" t="s">
        <v>1614</v>
      </c>
      <c r="D1004" t="s">
        <v>738</v>
      </c>
      <c r="E1004" s="1" t="s">
        <v>11</v>
      </c>
      <c r="F1004" t="s">
        <v>3095</v>
      </c>
      <c r="G1004" t="s">
        <v>3100</v>
      </c>
      <c r="H1004" s="1" t="s">
        <v>6</v>
      </c>
      <c r="I1004" s="1" t="s">
        <v>23</v>
      </c>
      <c r="J1004" s="1">
        <f t="shared" si="60"/>
        <v>4</v>
      </c>
      <c r="K1004" s="1">
        <f>VLOOKUP($A1004,Parametre!$A$5:$G$29,MATCH($G1004,Parametre!$B$4:$G$4,0)+1,FALSE)</f>
        <v>42</v>
      </c>
      <c r="L1004" s="3">
        <f t="shared" si="61"/>
        <v>-38</v>
      </c>
      <c r="M1004" s="4">
        <f>VLOOKUP($A1004,Parametre!$A$5:$H$29,8,FALSE)</f>
        <v>1.04</v>
      </c>
      <c r="N1004" s="4">
        <f t="shared" si="62"/>
        <v>116.48</v>
      </c>
      <c r="O1004" s="4" t="s">
        <v>3098</v>
      </c>
      <c r="P1004">
        <f>VLOOKUP($G1004,Parametre!$K$4:$L$9,2,FALSE)</f>
        <v>230</v>
      </c>
      <c r="Q1004" s="4">
        <f t="shared" si="63"/>
        <v>922.06632000000002</v>
      </c>
    </row>
    <row r="1005" spans="1:17" x14ac:dyDescent="0.25">
      <c r="A1005" t="s">
        <v>1468</v>
      </c>
      <c r="B1005" t="s">
        <v>1612</v>
      </c>
      <c r="C1005" t="s">
        <v>147</v>
      </c>
      <c r="D1005" t="s">
        <v>148</v>
      </c>
      <c r="E1005" s="1" t="s">
        <v>11</v>
      </c>
      <c r="F1005" t="s">
        <v>3095</v>
      </c>
      <c r="G1005" t="s">
        <v>3100</v>
      </c>
      <c r="H1005" s="1" t="s">
        <v>46</v>
      </c>
      <c r="I1005" s="1" t="s">
        <v>23</v>
      </c>
      <c r="J1005" s="1">
        <f t="shared" si="60"/>
        <v>1</v>
      </c>
      <c r="K1005" s="1">
        <f>VLOOKUP($A1005,Parametre!$A$5:$G$29,MATCH($G1005,Parametre!$B$4:$G$4,0)+1,FALSE)</f>
        <v>42</v>
      </c>
      <c r="L1005" s="3">
        <f t="shared" si="61"/>
        <v>-41</v>
      </c>
      <c r="M1005" s="4">
        <f>VLOOKUP($A1005,Parametre!$A$5:$H$29,8,FALSE)</f>
        <v>1.04</v>
      </c>
      <c r="N1005" s="4">
        <f t="shared" si="62"/>
        <v>29.12</v>
      </c>
      <c r="O1005" s="4" t="s">
        <v>3098</v>
      </c>
      <c r="P1005">
        <f>VLOOKUP($G1005,Parametre!$K$4:$L$9,2,FALSE)</f>
        <v>230</v>
      </c>
      <c r="Q1005" s="4">
        <f t="shared" si="63"/>
        <v>922.06632000000002</v>
      </c>
    </row>
    <row r="1006" spans="1:17" x14ac:dyDescent="0.25">
      <c r="A1006" t="s">
        <v>1468</v>
      </c>
      <c r="B1006" t="s">
        <v>1612</v>
      </c>
      <c r="C1006" t="s">
        <v>84</v>
      </c>
      <c r="D1006" t="s">
        <v>85</v>
      </c>
      <c r="E1006" s="1" t="s">
        <v>11</v>
      </c>
      <c r="F1006" t="s">
        <v>3095</v>
      </c>
      <c r="G1006" t="s">
        <v>3100</v>
      </c>
      <c r="H1006" s="1" t="s">
        <v>32</v>
      </c>
      <c r="I1006" s="1" t="s">
        <v>23</v>
      </c>
      <c r="J1006" s="1">
        <f t="shared" si="60"/>
        <v>8</v>
      </c>
      <c r="K1006" s="1">
        <f>VLOOKUP($A1006,Parametre!$A$5:$G$29,MATCH($G1006,Parametre!$B$4:$G$4,0)+1,FALSE)</f>
        <v>42</v>
      </c>
      <c r="L1006" s="3">
        <f t="shared" si="61"/>
        <v>-34</v>
      </c>
      <c r="M1006" s="4">
        <f>VLOOKUP($A1006,Parametre!$A$5:$H$29,8,FALSE)</f>
        <v>1.04</v>
      </c>
      <c r="N1006" s="4">
        <f t="shared" si="62"/>
        <v>232.96</v>
      </c>
      <c r="O1006" s="4" t="s">
        <v>3098</v>
      </c>
      <c r="P1006">
        <f>VLOOKUP($G1006,Parametre!$K$4:$L$9,2,FALSE)</f>
        <v>230</v>
      </c>
      <c r="Q1006" s="4">
        <f t="shared" si="63"/>
        <v>922.06632000000002</v>
      </c>
    </row>
    <row r="1007" spans="1:17" x14ac:dyDescent="0.25">
      <c r="A1007" t="s">
        <v>1468</v>
      </c>
      <c r="B1007" t="s">
        <v>1612</v>
      </c>
      <c r="C1007" t="s">
        <v>149</v>
      </c>
      <c r="D1007" t="s">
        <v>150</v>
      </c>
      <c r="E1007" s="1" t="s">
        <v>6</v>
      </c>
      <c r="F1007" t="s">
        <v>3095</v>
      </c>
      <c r="G1007" t="s">
        <v>3100</v>
      </c>
      <c r="H1007" s="1" t="s">
        <v>16</v>
      </c>
      <c r="I1007" s="1" t="s">
        <v>11</v>
      </c>
      <c r="J1007" s="1">
        <f t="shared" si="60"/>
        <v>9</v>
      </c>
      <c r="K1007" s="1">
        <f>VLOOKUP($A1007,Parametre!$A$5:$G$29,MATCH($G1007,Parametre!$B$4:$G$4,0)+1,FALSE)</f>
        <v>42</v>
      </c>
      <c r="L1007" s="3">
        <f t="shared" si="61"/>
        <v>-33</v>
      </c>
      <c r="M1007" s="4">
        <f>VLOOKUP($A1007,Parametre!$A$5:$H$29,8,FALSE)</f>
        <v>1.04</v>
      </c>
      <c r="N1007" s="4">
        <f t="shared" si="62"/>
        <v>524.16</v>
      </c>
      <c r="O1007" s="4" t="s">
        <v>3098</v>
      </c>
      <c r="P1007">
        <f>VLOOKUP($G1007,Parametre!$K$4:$L$9,2,FALSE)</f>
        <v>230</v>
      </c>
      <c r="Q1007" s="4">
        <f t="shared" si="63"/>
        <v>1844.13264</v>
      </c>
    </row>
    <row r="1008" spans="1:17" x14ac:dyDescent="0.25">
      <c r="A1008" t="s">
        <v>1468</v>
      </c>
      <c r="B1008" t="s">
        <v>1612</v>
      </c>
      <c r="C1008" t="s">
        <v>900</v>
      </c>
      <c r="D1008" t="s">
        <v>901</v>
      </c>
      <c r="E1008" s="1" t="s">
        <v>13</v>
      </c>
      <c r="F1008" t="s">
        <v>3095</v>
      </c>
      <c r="G1008" t="s">
        <v>3100</v>
      </c>
      <c r="H1008" s="1" t="s">
        <v>123</v>
      </c>
      <c r="I1008" s="1" t="s">
        <v>46</v>
      </c>
      <c r="J1008" s="1">
        <f t="shared" si="60"/>
        <v>11</v>
      </c>
      <c r="K1008" s="1">
        <f>VLOOKUP($A1008,Parametre!$A$5:$G$29,MATCH($G1008,Parametre!$B$4:$G$4,0)+1,FALSE)</f>
        <v>42</v>
      </c>
      <c r="L1008" s="3">
        <f t="shared" si="61"/>
        <v>-31</v>
      </c>
      <c r="M1008" s="4">
        <f>VLOOKUP($A1008,Parametre!$A$5:$H$29,8,FALSE)</f>
        <v>1.04</v>
      </c>
      <c r="N1008" s="4">
        <f t="shared" si="62"/>
        <v>480.48</v>
      </c>
      <c r="O1008" s="4" t="s">
        <v>3098</v>
      </c>
      <c r="P1008">
        <f>VLOOKUP($G1008,Parametre!$K$4:$L$9,2,FALSE)</f>
        <v>230</v>
      </c>
      <c r="Q1008" s="4">
        <f t="shared" si="63"/>
        <v>1383.0994800000001</v>
      </c>
    </row>
    <row r="1009" spans="1:17" x14ac:dyDescent="0.25">
      <c r="A1009" t="s">
        <v>1468</v>
      </c>
      <c r="B1009" t="s">
        <v>1612</v>
      </c>
      <c r="C1009" t="s">
        <v>151</v>
      </c>
      <c r="D1009" t="s">
        <v>152</v>
      </c>
      <c r="E1009" s="1" t="s">
        <v>13</v>
      </c>
      <c r="F1009" t="s">
        <v>3095</v>
      </c>
      <c r="G1009" t="s">
        <v>3100</v>
      </c>
      <c r="H1009" s="1" t="s">
        <v>22</v>
      </c>
      <c r="I1009" s="1" t="s">
        <v>46</v>
      </c>
      <c r="J1009" s="1">
        <f t="shared" si="60"/>
        <v>7</v>
      </c>
      <c r="K1009" s="1">
        <f>VLOOKUP($A1009,Parametre!$A$5:$G$29,MATCH($G1009,Parametre!$B$4:$G$4,0)+1,FALSE)</f>
        <v>42</v>
      </c>
      <c r="L1009" s="3">
        <f t="shared" si="61"/>
        <v>-35</v>
      </c>
      <c r="M1009" s="4">
        <f>VLOOKUP($A1009,Parametre!$A$5:$H$29,8,FALSE)</f>
        <v>1.04</v>
      </c>
      <c r="N1009" s="4">
        <f t="shared" si="62"/>
        <v>305.76</v>
      </c>
      <c r="O1009" s="4" t="s">
        <v>3098</v>
      </c>
      <c r="P1009">
        <f>VLOOKUP($G1009,Parametre!$K$4:$L$9,2,FALSE)</f>
        <v>230</v>
      </c>
      <c r="Q1009" s="4">
        <f t="shared" si="63"/>
        <v>1383.0994800000001</v>
      </c>
    </row>
    <row r="1010" spans="1:17" x14ac:dyDescent="0.25">
      <c r="A1010" t="s">
        <v>1468</v>
      </c>
      <c r="B1010" t="s">
        <v>1612</v>
      </c>
      <c r="C1010" t="s">
        <v>86</v>
      </c>
      <c r="D1010" t="s">
        <v>87</v>
      </c>
      <c r="E1010" s="1" t="s">
        <v>13</v>
      </c>
      <c r="F1010" t="s">
        <v>3095</v>
      </c>
      <c r="G1010" t="s">
        <v>3100</v>
      </c>
      <c r="H1010" s="1" t="s">
        <v>13</v>
      </c>
      <c r="I1010" s="1" t="s">
        <v>46</v>
      </c>
      <c r="J1010" s="1">
        <f t="shared" si="60"/>
        <v>4</v>
      </c>
      <c r="K1010" s="1">
        <f>VLOOKUP($A1010,Parametre!$A$5:$G$29,MATCH($G1010,Parametre!$B$4:$G$4,0)+1,FALSE)</f>
        <v>42</v>
      </c>
      <c r="L1010" s="3">
        <f t="shared" si="61"/>
        <v>-38</v>
      </c>
      <c r="M1010" s="4">
        <f>VLOOKUP($A1010,Parametre!$A$5:$H$29,8,FALSE)</f>
        <v>1.04</v>
      </c>
      <c r="N1010" s="4">
        <f t="shared" si="62"/>
        <v>174.72</v>
      </c>
      <c r="O1010" s="4" t="s">
        <v>3098</v>
      </c>
      <c r="P1010">
        <f>VLOOKUP($G1010,Parametre!$K$4:$L$9,2,FALSE)</f>
        <v>230</v>
      </c>
      <c r="Q1010" s="4">
        <f t="shared" si="63"/>
        <v>1383.0994800000001</v>
      </c>
    </row>
    <row r="1011" spans="1:17" x14ac:dyDescent="0.25">
      <c r="A1011" t="s">
        <v>1468</v>
      </c>
      <c r="B1011" t="s">
        <v>1612</v>
      </c>
      <c r="C1011" t="s">
        <v>777</v>
      </c>
      <c r="D1011" t="s">
        <v>778</v>
      </c>
      <c r="E1011" s="1" t="s">
        <v>11</v>
      </c>
      <c r="F1011" t="s">
        <v>3095</v>
      </c>
      <c r="G1011" t="s">
        <v>3100</v>
      </c>
      <c r="H1011" s="1" t="s">
        <v>23</v>
      </c>
      <c r="I1011" s="1" t="s">
        <v>46</v>
      </c>
      <c r="J1011" s="1">
        <f t="shared" si="60"/>
        <v>1</v>
      </c>
      <c r="K1011" s="1">
        <f>VLOOKUP($A1011,Parametre!$A$5:$G$29,MATCH($G1011,Parametre!$B$4:$G$4,0)+1,FALSE)</f>
        <v>42</v>
      </c>
      <c r="L1011" s="3">
        <f t="shared" si="61"/>
        <v>-41</v>
      </c>
      <c r="M1011" s="4">
        <f>VLOOKUP($A1011,Parametre!$A$5:$H$29,8,FALSE)</f>
        <v>1.04</v>
      </c>
      <c r="N1011" s="4">
        <f t="shared" si="62"/>
        <v>29.12</v>
      </c>
      <c r="O1011" s="4" t="s">
        <v>3098</v>
      </c>
      <c r="P1011">
        <f>VLOOKUP($G1011,Parametre!$K$4:$L$9,2,FALSE)</f>
        <v>230</v>
      </c>
      <c r="Q1011" s="4">
        <f t="shared" si="63"/>
        <v>922.06632000000002</v>
      </c>
    </row>
    <row r="1012" spans="1:17" x14ac:dyDescent="0.25">
      <c r="A1012" t="s">
        <v>1468</v>
      </c>
      <c r="B1012" t="s">
        <v>1615</v>
      </c>
      <c r="C1012" t="s">
        <v>1485</v>
      </c>
      <c r="D1012" t="s">
        <v>1486</v>
      </c>
      <c r="E1012" s="1" t="s">
        <v>6</v>
      </c>
      <c r="F1012" t="s">
        <v>3095</v>
      </c>
      <c r="G1012" t="s">
        <v>3100</v>
      </c>
      <c r="H1012" s="1" t="s">
        <v>13</v>
      </c>
      <c r="I1012" s="1" t="s">
        <v>23</v>
      </c>
      <c r="J1012" s="1">
        <f t="shared" si="60"/>
        <v>3</v>
      </c>
      <c r="K1012" s="1">
        <f>VLOOKUP($A1012,Parametre!$A$5:$G$29,MATCH($G1012,Parametre!$B$4:$G$4,0)+1,FALSE)</f>
        <v>42</v>
      </c>
      <c r="L1012" s="3">
        <f t="shared" si="61"/>
        <v>-39</v>
      </c>
      <c r="M1012" s="4">
        <f>VLOOKUP($A1012,Parametre!$A$5:$H$29,8,FALSE)</f>
        <v>1.04</v>
      </c>
      <c r="N1012" s="4">
        <f t="shared" si="62"/>
        <v>174.72</v>
      </c>
      <c r="O1012" s="4" t="s">
        <v>3098</v>
      </c>
      <c r="P1012">
        <f>VLOOKUP($G1012,Parametre!$K$4:$L$9,2,FALSE)</f>
        <v>230</v>
      </c>
      <c r="Q1012" s="4">
        <f t="shared" si="63"/>
        <v>1844.13264</v>
      </c>
    </row>
    <row r="1013" spans="1:17" x14ac:dyDescent="0.25">
      <c r="A1013" t="s">
        <v>1468</v>
      </c>
      <c r="B1013" t="s">
        <v>1615</v>
      </c>
      <c r="C1013" t="s">
        <v>1487</v>
      </c>
      <c r="D1013" t="s">
        <v>1488</v>
      </c>
      <c r="E1013" s="1" t="s">
        <v>13</v>
      </c>
      <c r="F1013" t="s">
        <v>3095</v>
      </c>
      <c r="G1013" t="s">
        <v>3100</v>
      </c>
      <c r="H1013" s="1" t="s">
        <v>13</v>
      </c>
      <c r="I1013" s="1" t="s">
        <v>46</v>
      </c>
      <c r="J1013" s="1">
        <f t="shared" si="60"/>
        <v>4</v>
      </c>
      <c r="K1013" s="1">
        <f>VLOOKUP($A1013,Parametre!$A$5:$G$29,MATCH($G1013,Parametre!$B$4:$G$4,0)+1,FALSE)</f>
        <v>42</v>
      </c>
      <c r="L1013" s="3">
        <f t="shared" si="61"/>
        <v>-38</v>
      </c>
      <c r="M1013" s="4">
        <f>VLOOKUP($A1013,Parametre!$A$5:$H$29,8,FALSE)</f>
        <v>1.04</v>
      </c>
      <c r="N1013" s="4">
        <f t="shared" si="62"/>
        <v>174.72</v>
      </c>
      <c r="O1013" s="4" t="s">
        <v>3098</v>
      </c>
      <c r="P1013">
        <f>VLOOKUP($G1013,Parametre!$K$4:$L$9,2,FALSE)</f>
        <v>230</v>
      </c>
      <c r="Q1013" s="4">
        <f t="shared" si="63"/>
        <v>1383.0994800000001</v>
      </c>
    </row>
    <row r="1014" spans="1:17" x14ac:dyDescent="0.25">
      <c r="A1014" t="s">
        <v>1468</v>
      </c>
      <c r="B1014" t="s">
        <v>1615</v>
      </c>
      <c r="C1014" t="s">
        <v>1616</v>
      </c>
      <c r="D1014" t="s">
        <v>1617</v>
      </c>
      <c r="E1014" s="1" t="s">
        <v>6</v>
      </c>
      <c r="F1014" t="s">
        <v>3095</v>
      </c>
      <c r="G1014" t="s">
        <v>3100</v>
      </c>
      <c r="H1014" s="1" t="s">
        <v>12</v>
      </c>
      <c r="I1014" s="1" t="s">
        <v>23</v>
      </c>
      <c r="J1014" s="1">
        <f t="shared" si="60"/>
        <v>9</v>
      </c>
      <c r="K1014" s="1">
        <f>VLOOKUP($A1014,Parametre!$A$5:$G$29,MATCH($G1014,Parametre!$B$4:$G$4,0)+1,FALSE)</f>
        <v>42</v>
      </c>
      <c r="L1014" s="3">
        <f t="shared" si="61"/>
        <v>-33</v>
      </c>
      <c r="M1014" s="4">
        <f>VLOOKUP($A1014,Parametre!$A$5:$H$29,8,FALSE)</f>
        <v>1.04</v>
      </c>
      <c r="N1014" s="4">
        <f t="shared" si="62"/>
        <v>524.16</v>
      </c>
      <c r="O1014" s="4" t="s">
        <v>3098</v>
      </c>
      <c r="P1014">
        <f>VLOOKUP($G1014,Parametre!$K$4:$L$9,2,FALSE)</f>
        <v>230</v>
      </c>
      <c r="Q1014" s="4">
        <f t="shared" si="63"/>
        <v>1844.13264</v>
      </c>
    </row>
    <row r="1015" spans="1:17" x14ac:dyDescent="0.25">
      <c r="A1015" t="s">
        <v>1468</v>
      </c>
      <c r="B1015" t="s">
        <v>1615</v>
      </c>
      <c r="C1015" t="s">
        <v>1618</v>
      </c>
      <c r="D1015" t="s">
        <v>1619</v>
      </c>
      <c r="E1015" s="1" t="s">
        <v>11</v>
      </c>
      <c r="F1015" t="s">
        <v>3095</v>
      </c>
      <c r="G1015" t="s">
        <v>3100</v>
      </c>
      <c r="H1015" s="1" t="s">
        <v>6</v>
      </c>
      <c r="I1015" s="1" t="s">
        <v>23</v>
      </c>
      <c r="J1015" s="1">
        <f t="shared" si="60"/>
        <v>4</v>
      </c>
      <c r="K1015" s="1">
        <f>VLOOKUP($A1015,Parametre!$A$5:$G$29,MATCH($G1015,Parametre!$B$4:$G$4,0)+1,FALSE)</f>
        <v>42</v>
      </c>
      <c r="L1015" s="3">
        <f t="shared" si="61"/>
        <v>-38</v>
      </c>
      <c r="M1015" s="4">
        <f>VLOOKUP($A1015,Parametre!$A$5:$H$29,8,FALSE)</f>
        <v>1.04</v>
      </c>
      <c r="N1015" s="4">
        <f t="shared" si="62"/>
        <v>116.48</v>
      </c>
      <c r="O1015" s="4" t="s">
        <v>3098</v>
      </c>
      <c r="P1015">
        <f>VLOOKUP($G1015,Parametre!$K$4:$L$9,2,FALSE)</f>
        <v>230</v>
      </c>
      <c r="Q1015" s="4">
        <f t="shared" si="63"/>
        <v>922.06632000000002</v>
      </c>
    </row>
    <row r="1016" spans="1:17" x14ac:dyDescent="0.25">
      <c r="A1016" t="s">
        <v>1468</v>
      </c>
      <c r="B1016" t="s">
        <v>1615</v>
      </c>
      <c r="C1016" t="s">
        <v>1620</v>
      </c>
      <c r="D1016" t="s">
        <v>1584</v>
      </c>
      <c r="E1016" s="1" t="s">
        <v>13</v>
      </c>
      <c r="F1016" t="s">
        <v>3095</v>
      </c>
      <c r="G1016" t="s">
        <v>3100</v>
      </c>
      <c r="H1016" s="1" t="s">
        <v>46</v>
      </c>
      <c r="I1016" s="1" t="s">
        <v>23</v>
      </c>
      <c r="J1016" s="1">
        <f t="shared" si="60"/>
        <v>1</v>
      </c>
      <c r="K1016" s="1">
        <f>VLOOKUP($A1016,Parametre!$A$5:$G$29,MATCH($G1016,Parametre!$B$4:$G$4,0)+1,FALSE)</f>
        <v>42</v>
      </c>
      <c r="L1016" s="3">
        <f t="shared" si="61"/>
        <v>-41</v>
      </c>
      <c r="M1016" s="4">
        <f>VLOOKUP($A1016,Parametre!$A$5:$H$29,8,FALSE)</f>
        <v>1.04</v>
      </c>
      <c r="N1016" s="4">
        <f t="shared" si="62"/>
        <v>43.68</v>
      </c>
      <c r="O1016" s="4" t="s">
        <v>3098</v>
      </c>
      <c r="P1016">
        <f>VLOOKUP($G1016,Parametre!$K$4:$L$9,2,FALSE)</f>
        <v>230</v>
      </c>
      <c r="Q1016" s="4">
        <f t="shared" si="63"/>
        <v>1383.0994800000001</v>
      </c>
    </row>
    <row r="1017" spans="1:17" x14ac:dyDescent="0.25">
      <c r="A1017" t="s">
        <v>1468</v>
      </c>
      <c r="B1017" t="s">
        <v>1615</v>
      </c>
      <c r="C1017" t="s">
        <v>158</v>
      </c>
      <c r="D1017" t="s">
        <v>159</v>
      </c>
      <c r="E1017" s="1" t="s">
        <v>11</v>
      </c>
      <c r="F1017" t="s">
        <v>3095</v>
      </c>
      <c r="G1017" t="s">
        <v>3100</v>
      </c>
      <c r="H1017" s="1" t="s">
        <v>199</v>
      </c>
      <c r="I1017" s="1" t="s">
        <v>46</v>
      </c>
      <c r="J1017" s="1">
        <f t="shared" si="60"/>
        <v>14</v>
      </c>
      <c r="K1017" s="1">
        <f>VLOOKUP($A1017,Parametre!$A$5:$G$29,MATCH($G1017,Parametre!$B$4:$G$4,0)+1,FALSE)</f>
        <v>42</v>
      </c>
      <c r="L1017" s="3">
        <f t="shared" si="61"/>
        <v>-28</v>
      </c>
      <c r="M1017" s="4">
        <f>VLOOKUP($A1017,Parametre!$A$5:$H$29,8,FALSE)</f>
        <v>1.04</v>
      </c>
      <c r="N1017" s="4">
        <f t="shared" si="62"/>
        <v>407.68</v>
      </c>
      <c r="O1017" s="4" t="s">
        <v>3098</v>
      </c>
      <c r="P1017">
        <f>VLOOKUP($G1017,Parametre!$K$4:$L$9,2,FALSE)</f>
        <v>230</v>
      </c>
      <c r="Q1017" s="4">
        <f t="shared" si="63"/>
        <v>922.06632000000002</v>
      </c>
    </row>
    <row r="1018" spans="1:17" x14ac:dyDescent="0.25">
      <c r="A1018" t="s">
        <v>1468</v>
      </c>
      <c r="B1018" t="s">
        <v>1615</v>
      </c>
      <c r="C1018" t="s">
        <v>1621</v>
      </c>
      <c r="D1018" t="s">
        <v>1622</v>
      </c>
      <c r="E1018" s="1" t="s">
        <v>6</v>
      </c>
      <c r="F1018" t="s">
        <v>3095</v>
      </c>
      <c r="G1018" t="s">
        <v>3100</v>
      </c>
      <c r="H1018" s="1" t="s">
        <v>123</v>
      </c>
      <c r="I1018" s="1" t="s">
        <v>23</v>
      </c>
      <c r="J1018" s="1">
        <f t="shared" si="60"/>
        <v>10</v>
      </c>
      <c r="K1018" s="1">
        <f>VLOOKUP($A1018,Parametre!$A$5:$G$29,MATCH($G1018,Parametre!$B$4:$G$4,0)+1,FALSE)</f>
        <v>42</v>
      </c>
      <c r="L1018" s="3">
        <f t="shared" si="61"/>
        <v>-32</v>
      </c>
      <c r="M1018" s="4">
        <f>VLOOKUP($A1018,Parametre!$A$5:$H$29,8,FALSE)</f>
        <v>1.04</v>
      </c>
      <c r="N1018" s="4">
        <f t="shared" si="62"/>
        <v>582.4</v>
      </c>
      <c r="O1018" s="4" t="s">
        <v>3098</v>
      </c>
      <c r="P1018">
        <f>VLOOKUP($G1018,Parametre!$K$4:$L$9,2,FALSE)</f>
        <v>230</v>
      </c>
      <c r="Q1018" s="4">
        <f t="shared" si="63"/>
        <v>1844.13264</v>
      </c>
    </row>
    <row r="1019" spans="1:17" x14ac:dyDescent="0.25">
      <c r="A1019" t="s">
        <v>1468</v>
      </c>
      <c r="B1019" t="s">
        <v>1615</v>
      </c>
      <c r="C1019" t="s">
        <v>1623</v>
      </c>
      <c r="D1019" t="s">
        <v>1624</v>
      </c>
      <c r="E1019" s="1" t="s">
        <v>13</v>
      </c>
      <c r="F1019" t="s">
        <v>3095</v>
      </c>
      <c r="G1019" t="s">
        <v>3100</v>
      </c>
      <c r="H1019" s="1" t="s">
        <v>11</v>
      </c>
      <c r="I1019" s="1" t="s">
        <v>23</v>
      </c>
      <c r="J1019" s="1">
        <f t="shared" si="60"/>
        <v>2</v>
      </c>
      <c r="K1019" s="1">
        <f>VLOOKUP($A1019,Parametre!$A$5:$G$29,MATCH($G1019,Parametre!$B$4:$G$4,0)+1,FALSE)</f>
        <v>42</v>
      </c>
      <c r="L1019" s="3">
        <f t="shared" si="61"/>
        <v>-40</v>
      </c>
      <c r="M1019" s="4">
        <f>VLOOKUP($A1019,Parametre!$A$5:$H$29,8,FALSE)</f>
        <v>1.04</v>
      </c>
      <c r="N1019" s="4">
        <f t="shared" si="62"/>
        <v>87.36</v>
      </c>
      <c r="O1019" s="4" t="s">
        <v>3098</v>
      </c>
      <c r="P1019">
        <f>VLOOKUP($G1019,Parametre!$K$4:$L$9,2,FALSE)</f>
        <v>230</v>
      </c>
      <c r="Q1019" s="4">
        <f t="shared" si="63"/>
        <v>1383.0994800000001</v>
      </c>
    </row>
    <row r="1020" spans="1:17" x14ac:dyDescent="0.25">
      <c r="A1020" t="s">
        <v>1468</v>
      </c>
      <c r="B1020" t="s">
        <v>1615</v>
      </c>
      <c r="C1020" t="s">
        <v>1625</v>
      </c>
      <c r="D1020" t="s">
        <v>1626</v>
      </c>
      <c r="E1020" s="1" t="s">
        <v>13</v>
      </c>
      <c r="F1020" t="s">
        <v>3095</v>
      </c>
      <c r="G1020" t="s">
        <v>3100</v>
      </c>
      <c r="H1020" s="1" t="s">
        <v>11</v>
      </c>
      <c r="I1020" s="1" t="s">
        <v>23</v>
      </c>
      <c r="J1020" s="1">
        <f t="shared" si="60"/>
        <v>2</v>
      </c>
      <c r="K1020" s="1">
        <f>VLOOKUP($A1020,Parametre!$A$5:$G$29,MATCH($G1020,Parametre!$B$4:$G$4,0)+1,FALSE)</f>
        <v>42</v>
      </c>
      <c r="L1020" s="3">
        <f t="shared" si="61"/>
        <v>-40</v>
      </c>
      <c r="M1020" s="4">
        <f>VLOOKUP($A1020,Parametre!$A$5:$H$29,8,FALSE)</f>
        <v>1.04</v>
      </c>
      <c r="N1020" s="4">
        <f t="shared" si="62"/>
        <v>87.36</v>
      </c>
      <c r="O1020" s="4" t="s">
        <v>3098</v>
      </c>
      <c r="P1020">
        <f>VLOOKUP($G1020,Parametre!$K$4:$L$9,2,FALSE)</f>
        <v>230</v>
      </c>
      <c r="Q1020" s="4">
        <f t="shared" si="63"/>
        <v>1383.0994800000001</v>
      </c>
    </row>
    <row r="1021" spans="1:17" x14ac:dyDescent="0.25">
      <c r="A1021" t="s">
        <v>1468</v>
      </c>
      <c r="B1021" t="s">
        <v>1615</v>
      </c>
      <c r="C1021" t="s">
        <v>1627</v>
      </c>
      <c r="D1021" t="s">
        <v>1628</v>
      </c>
      <c r="E1021" s="1" t="s">
        <v>13</v>
      </c>
      <c r="F1021" t="s">
        <v>3095</v>
      </c>
      <c r="G1021" t="s">
        <v>3100</v>
      </c>
      <c r="H1021" s="1" t="s">
        <v>13</v>
      </c>
      <c r="I1021" s="1" t="s">
        <v>23</v>
      </c>
      <c r="J1021" s="1">
        <f t="shared" si="60"/>
        <v>3</v>
      </c>
      <c r="K1021" s="1">
        <f>VLOOKUP($A1021,Parametre!$A$5:$G$29,MATCH($G1021,Parametre!$B$4:$G$4,0)+1,FALSE)</f>
        <v>42</v>
      </c>
      <c r="L1021" s="3">
        <f t="shared" si="61"/>
        <v>-39</v>
      </c>
      <c r="M1021" s="4">
        <f>VLOOKUP($A1021,Parametre!$A$5:$H$29,8,FALSE)</f>
        <v>1.04</v>
      </c>
      <c r="N1021" s="4">
        <f t="shared" si="62"/>
        <v>131.04</v>
      </c>
      <c r="O1021" s="4" t="s">
        <v>3098</v>
      </c>
      <c r="P1021">
        <f>VLOOKUP($G1021,Parametre!$K$4:$L$9,2,FALSE)</f>
        <v>230</v>
      </c>
      <c r="Q1021" s="4">
        <f t="shared" si="63"/>
        <v>1383.0994800000001</v>
      </c>
    </row>
    <row r="1022" spans="1:17" x14ac:dyDescent="0.25">
      <c r="A1022" t="s">
        <v>1468</v>
      </c>
      <c r="B1022" t="s">
        <v>1615</v>
      </c>
      <c r="C1022" t="s">
        <v>1629</v>
      </c>
      <c r="D1022" t="s">
        <v>1630</v>
      </c>
      <c r="E1022" s="1" t="s">
        <v>13</v>
      </c>
      <c r="F1022" t="s">
        <v>3095</v>
      </c>
      <c r="G1022" t="s">
        <v>3100</v>
      </c>
      <c r="H1022" s="1" t="s">
        <v>46</v>
      </c>
      <c r="I1022" s="1" t="s">
        <v>23</v>
      </c>
      <c r="J1022" s="1">
        <f t="shared" si="60"/>
        <v>1</v>
      </c>
      <c r="K1022" s="1">
        <f>VLOOKUP($A1022,Parametre!$A$5:$G$29,MATCH($G1022,Parametre!$B$4:$G$4,0)+1,FALSE)</f>
        <v>42</v>
      </c>
      <c r="L1022" s="3">
        <f t="shared" si="61"/>
        <v>-41</v>
      </c>
      <c r="M1022" s="4">
        <f>VLOOKUP($A1022,Parametre!$A$5:$H$29,8,FALSE)</f>
        <v>1.04</v>
      </c>
      <c r="N1022" s="4">
        <f t="shared" si="62"/>
        <v>43.68</v>
      </c>
      <c r="O1022" s="4" t="s">
        <v>3098</v>
      </c>
      <c r="P1022">
        <f>VLOOKUP($G1022,Parametre!$K$4:$L$9,2,FALSE)</f>
        <v>230</v>
      </c>
      <c r="Q1022" s="4">
        <f t="shared" si="63"/>
        <v>1383.0994800000001</v>
      </c>
    </row>
    <row r="1023" spans="1:17" x14ac:dyDescent="0.25">
      <c r="A1023" t="s">
        <v>1468</v>
      </c>
      <c r="B1023" t="s">
        <v>1615</v>
      </c>
      <c r="C1023" t="s">
        <v>1631</v>
      </c>
      <c r="D1023" t="s">
        <v>1632</v>
      </c>
      <c r="E1023" s="1" t="s">
        <v>13</v>
      </c>
      <c r="F1023" t="s">
        <v>3095</v>
      </c>
      <c r="G1023" t="s">
        <v>3100</v>
      </c>
      <c r="H1023" s="1" t="s">
        <v>6</v>
      </c>
      <c r="I1023" s="1" t="s">
        <v>46</v>
      </c>
      <c r="J1023" s="1">
        <f t="shared" si="60"/>
        <v>5</v>
      </c>
      <c r="K1023" s="1">
        <f>VLOOKUP($A1023,Parametre!$A$5:$G$29,MATCH($G1023,Parametre!$B$4:$G$4,0)+1,FALSE)</f>
        <v>42</v>
      </c>
      <c r="L1023" s="3">
        <f t="shared" si="61"/>
        <v>-37</v>
      </c>
      <c r="M1023" s="4">
        <f>VLOOKUP($A1023,Parametre!$A$5:$H$29,8,FALSE)</f>
        <v>1.04</v>
      </c>
      <c r="N1023" s="4">
        <f t="shared" si="62"/>
        <v>218.4</v>
      </c>
      <c r="O1023" s="4" t="s">
        <v>3098</v>
      </c>
      <c r="P1023">
        <f>VLOOKUP($G1023,Parametre!$K$4:$L$9,2,FALSE)</f>
        <v>230</v>
      </c>
      <c r="Q1023" s="4">
        <f t="shared" si="63"/>
        <v>1383.0994800000001</v>
      </c>
    </row>
    <row r="1024" spans="1:17" x14ac:dyDescent="0.25">
      <c r="A1024" t="s">
        <v>1468</v>
      </c>
      <c r="B1024" t="s">
        <v>1615</v>
      </c>
      <c r="C1024" t="s">
        <v>1633</v>
      </c>
      <c r="D1024" t="s">
        <v>1634</v>
      </c>
      <c r="E1024" s="1" t="s">
        <v>13</v>
      </c>
      <c r="F1024" t="s">
        <v>3095</v>
      </c>
      <c r="G1024" t="s">
        <v>3100</v>
      </c>
      <c r="H1024" s="1" t="s">
        <v>8</v>
      </c>
      <c r="I1024" s="1" t="s">
        <v>23</v>
      </c>
      <c r="J1024" s="1">
        <f t="shared" si="60"/>
        <v>5</v>
      </c>
      <c r="K1024" s="1">
        <f>VLOOKUP($A1024,Parametre!$A$5:$G$29,MATCH($G1024,Parametre!$B$4:$G$4,0)+1,FALSE)</f>
        <v>42</v>
      </c>
      <c r="L1024" s="3">
        <f t="shared" si="61"/>
        <v>-37</v>
      </c>
      <c r="M1024" s="4">
        <f>VLOOKUP($A1024,Parametre!$A$5:$H$29,8,FALSE)</f>
        <v>1.04</v>
      </c>
      <c r="N1024" s="4">
        <f t="shared" si="62"/>
        <v>218.4</v>
      </c>
      <c r="O1024" s="4" t="s">
        <v>3098</v>
      </c>
      <c r="P1024">
        <f>VLOOKUP($G1024,Parametre!$K$4:$L$9,2,FALSE)</f>
        <v>230</v>
      </c>
      <c r="Q1024" s="4">
        <f t="shared" si="63"/>
        <v>1383.0994800000001</v>
      </c>
    </row>
    <row r="1025" spans="1:17" x14ac:dyDescent="0.25">
      <c r="A1025" t="s">
        <v>1468</v>
      </c>
      <c r="B1025" t="s">
        <v>1615</v>
      </c>
      <c r="C1025" t="s">
        <v>1635</v>
      </c>
      <c r="D1025" t="s">
        <v>1636</v>
      </c>
      <c r="E1025" s="1" t="s">
        <v>13</v>
      </c>
      <c r="F1025" t="s">
        <v>3095</v>
      </c>
      <c r="G1025" t="s">
        <v>3100</v>
      </c>
      <c r="H1025" s="1" t="s">
        <v>383</v>
      </c>
      <c r="I1025" s="1" t="s">
        <v>23</v>
      </c>
      <c r="J1025" s="1">
        <f t="shared" si="60"/>
        <v>15</v>
      </c>
      <c r="K1025" s="1">
        <f>VLOOKUP($A1025,Parametre!$A$5:$G$29,MATCH($G1025,Parametre!$B$4:$G$4,0)+1,FALSE)</f>
        <v>42</v>
      </c>
      <c r="L1025" s="3">
        <f t="shared" si="61"/>
        <v>-27</v>
      </c>
      <c r="M1025" s="4">
        <f>VLOOKUP($A1025,Parametre!$A$5:$H$29,8,FALSE)</f>
        <v>1.04</v>
      </c>
      <c r="N1025" s="4">
        <f t="shared" si="62"/>
        <v>655.20000000000005</v>
      </c>
      <c r="O1025" s="4" t="s">
        <v>3098</v>
      </c>
      <c r="P1025">
        <f>VLOOKUP($G1025,Parametre!$K$4:$L$9,2,FALSE)</f>
        <v>230</v>
      </c>
      <c r="Q1025" s="4">
        <f t="shared" si="63"/>
        <v>1383.0994800000001</v>
      </c>
    </row>
    <row r="1026" spans="1:17" x14ac:dyDescent="0.25">
      <c r="A1026" t="s">
        <v>1468</v>
      </c>
      <c r="B1026" t="s">
        <v>1615</v>
      </c>
      <c r="C1026" t="s">
        <v>1637</v>
      </c>
      <c r="D1026" t="s">
        <v>1638</v>
      </c>
      <c r="E1026" s="1" t="s">
        <v>6</v>
      </c>
      <c r="F1026" t="s">
        <v>3095</v>
      </c>
      <c r="G1026" t="s">
        <v>3100</v>
      </c>
      <c r="H1026" s="1" t="s">
        <v>199</v>
      </c>
      <c r="I1026" s="1" t="s">
        <v>23</v>
      </c>
      <c r="J1026" s="1">
        <f t="shared" si="60"/>
        <v>13</v>
      </c>
      <c r="K1026" s="1">
        <f>VLOOKUP($A1026,Parametre!$A$5:$G$29,MATCH($G1026,Parametre!$B$4:$G$4,0)+1,FALSE)</f>
        <v>42</v>
      </c>
      <c r="L1026" s="3">
        <f t="shared" si="61"/>
        <v>-29</v>
      </c>
      <c r="M1026" s="4">
        <f>VLOOKUP($A1026,Parametre!$A$5:$H$29,8,FALSE)</f>
        <v>1.04</v>
      </c>
      <c r="N1026" s="4">
        <f t="shared" si="62"/>
        <v>757.12</v>
      </c>
      <c r="O1026" s="4" t="s">
        <v>3098</v>
      </c>
      <c r="P1026">
        <f>VLOOKUP($G1026,Parametre!$K$4:$L$9,2,FALSE)</f>
        <v>230</v>
      </c>
      <c r="Q1026" s="4">
        <f t="shared" si="63"/>
        <v>1844.13264</v>
      </c>
    </row>
    <row r="1027" spans="1:17" x14ac:dyDescent="0.25">
      <c r="A1027" t="s">
        <v>1468</v>
      </c>
      <c r="B1027" t="s">
        <v>1615</v>
      </c>
      <c r="C1027" t="s">
        <v>1639</v>
      </c>
      <c r="D1027" t="s">
        <v>1640</v>
      </c>
      <c r="E1027" s="1" t="s">
        <v>13</v>
      </c>
      <c r="F1027" t="s">
        <v>3095</v>
      </c>
      <c r="G1027" t="s">
        <v>3100</v>
      </c>
      <c r="H1027" s="1" t="s">
        <v>46</v>
      </c>
      <c r="I1027" s="1" t="s">
        <v>23</v>
      </c>
      <c r="J1027" s="1">
        <f t="shared" si="60"/>
        <v>1</v>
      </c>
      <c r="K1027" s="1">
        <f>VLOOKUP($A1027,Parametre!$A$5:$G$29,MATCH($G1027,Parametre!$B$4:$G$4,0)+1,FALSE)</f>
        <v>42</v>
      </c>
      <c r="L1027" s="3">
        <f t="shared" si="61"/>
        <v>-41</v>
      </c>
      <c r="M1027" s="4">
        <f>VLOOKUP($A1027,Parametre!$A$5:$H$29,8,FALSE)</f>
        <v>1.04</v>
      </c>
      <c r="N1027" s="4">
        <f t="shared" si="62"/>
        <v>43.68</v>
      </c>
      <c r="O1027" s="4" t="s">
        <v>3098</v>
      </c>
      <c r="P1027">
        <f>VLOOKUP($G1027,Parametre!$K$4:$L$9,2,FALSE)</f>
        <v>230</v>
      </c>
      <c r="Q1027" s="4">
        <f t="shared" si="63"/>
        <v>1383.0994800000001</v>
      </c>
    </row>
    <row r="1028" spans="1:17" x14ac:dyDescent="0.25">
      <c r="A1028" t="s">
        <v>1468</v>
      </c>
      <c r="B1028" t="s">
        <v>1615</v>
      </c>
      <c r="C1028" t="s">
        <v>1556</v>
      </c>
      <c r="D1028" t="s">
        <v>1557</v>
      </c>
      <c r="E1028" s="1" t="s">
        <v>11</v>
      </c>
      <c r="F1028" t="s">
        <v>3095</v>
      </c>
      <c r="G1028" t="s">
        <v>3100</v>
      </c>
      <c r="H1028" s="1" t="s">
        <v>19</v>
      </c>
      <c r="I1028" s="1" t="s">
        <v>11</v>
      </c>
      <c r="J1028" s="1">
        <f t="shared" si="60"/>
        <v>13</v>
      </c>
      <c r="K1028" s="1">
        <f>VLOOKUP($A1028,Parametre!$A$5:$G$29,MATCH($G1028,Parametre!$B$4:$G$4,0)+1,FALSE)</f>
        <v>42</v>
      </c>
      <c r="L1028" s="3">
        <f t="shared" si="61"/>
        <v>-29</v>
      </c>
      <c r="M1028" s="4">
        <f>VLOOKUP($A1028,Parametre!$A$5:$H$29,8,FALSE)</f>
        <v>1.04</v>
      </c>
      <c r="N1028" s="4">
        <f t="shared" si="62"/>
        <v>378.56</v>
      </c>
      <c r="O1028" s="4" t="s">
        <v>3098</v>
      </c>
      <c r="P1028">
        <f>VLOOKUP($G1028,Parametre!$K$4:$L$9,2,FALSE)</f>
        <v>230</v>
      </c>
      <c r="Q1028" s="4">
        <f t="shared" si="63"/>
        <v>922.06632000000002</v>
      </c>
    </row>
    <row r="1029" spans="1:17" x14ac:dyDescent="0.25">
      <c r="A1029" t="s">
        <v>1468</v>
      </c>
      <c r="B1029" t="s">
        <v>1615</v>
      </c>
      <c r="C1029" t="s">
        <v>1641</v>
      </c>
      <c r="D1029" t="s">
        <v>1642</v>
      </c>
      <c r="E1029" s="1" t="s">
        <v>11</v>
      </c>
      <c r="F1029" t="s">
        <v>3095</v>
      </c>
      <c r="G1029" t="s">
        <v>3100</v>
      </c>
      <c r="H1029" s="1" t="s">
        <v>11</v>
      </c>
      <c r="I1029" s="1" t="s">
        <v>23</v>
      </c>
      <c r="J1029" s="1">
        <f t="shared" si="60"/>
        <v>2</v>
      </c>
      <c r="K1029" s="1">
        <f>VLOOKUP($A1029,Parametre!$A$5:$G$29,MATCH($G1029,Parametre!$B$4:$G$4,0)+1,FALSE)</f>
        <v>42</v>
      </c>
      <c r="L1029" s="3">
        <f t="shared" si="61"/>
        <v>-40</v>
      </c>
      <c r="M1029" s="4">
        <f>VLOOKUP($A1029,Parametre!$A$5:$H$29,8,FALSE)</f>
        <v>1.04</v>
      </c>
      <c r="N1029" s="4">
        <f t="shared" si="62"/>
        <v>58.24</v>
      </c>
      <c r="O1029" s="4" t="s">
        <v>3098</v>
      </c>
      <c r="P1029">
        <f>VLOOKUP($G1029,Parametre!$K$4:$L$9,2,FALSE)</f>
        <v>230</v>
      </c>
      <c r="Q1029" s="4">
        <f t="shared" si="63"/>
        <v>922.06632000000002</v>
      </c>
    </row>
    <row r="1030" spans="1:17" x14ac:dyDescent="0.25">
      <c r="A1030" t="s">
        <v>1468</v>
      </c>
      <c r="B1030" t="s">
        <v>1615</v>
      </c>
      <c r="C1030" t="s">
        <v>1643</v>
      </c>
      <c r="D1030" t="s">
        <v>1644</v>
      </c>
      <c r="E1030" s="1" t="s">
        <v>13</v>
      </c>
      <c r="F1030" t="s">
        <v>3095</v>
      </c>
      <c r="G1030" t="s">
        <v>3100</v>
      </c>
      <c r="H1030" s="1" t="s">
        <v>8</v>
      </c>
      <c r="I1030" s="1" t="s">
        <v>23</v>
      </c>
      <c r="J1030" s="1">
        <f t="shared" ref="J1030:J1093" si="64">H1030+I1030</f>
        <v>5</v>
      </c>
      <c r="K1030" s="1">
        <f>VLOOKUP($A1030,Parametre!$A$5:$G$29,MATCH($G1030,Parametre!$B$4:$G$4,0)+1,FALSE)</f>
        <v>42</v>
      </c>
      <c r="L1030" s="3">
        <f t="shared" ref="L1030:L1093" si="65">J1030-K1030</f>
        <v>-37</v>
      </c>
      <c r="M1030" s="4">
        <f>VLOOKUP($A1030,Parametre!$A$5:$H$29,8,FALSE)</f>
        <v>1.04</v>
      </c>
      <c r="N1030" s="4">
        <f t="shared" ref="N1030:N1093" si="66">IF(O1030="Evet",E1030*14*J1030*M1030,0)</f>
        <v>218.4</v>
      </c>
      <c r="O1030" s="4" t="s">
        <v>3098</v>
      </c>
      <c r="P1030">
        <f>VLOOKUP($G1030,Parametre!$K$4:$L$9,2,FALSE)</f>
        <v>230</v>
      </c>
      <c r="Q1030" s="4">
        <f t="shared" ref="Q1030:Q1093" si="67">IF(O1030="Evet",E1030*14*P1030*0.071589*2,0)</f>
        <v>1383.0994800000001</v>
      </c>
    </row>
    <row r="1031" spans="1:17" x14ac:dyDescent="0.25">
      <c r="A1031" t="s">
        <v>1468</v>
      </c>
      <c r="B1031" t="s">
        <v>1615</v>
      </c>
      <c r="C1031" t="s">
        <v>1645</v>
      </c>
      <c r="D1031" t="s">
        <v>1646</v>
      </c>
      <c r="E1031" s="1" t="s">
        <v>6</v>
      </c>
      <c r="F1031" t="s">
        <v>3095</v>
      </c>
      <c r="G1031" t="s">
        <v>3100</v>
      </c>
      <c r="H1031" s="1" t="s">
        <v>11</v>
      </c>
      <c r="I1031" s="1" t="s">
        <v>23</v>
      </c>
      <c r="J1031" s="1">
        <f t="shared" si="64"/>
        <v>2</v>
      </c>
      <c r="K1031" s="1">
        <f>VLOOKUP($A1031,Parametre!$A$5:$G$29,MATCH($G1031,Parametre!$B$4:$G$4,0)+1,FALSE)</f>
        <v>42</v>
      </c>
      <c r="L1031" s="3">
        <f t="shared" si="65"/>
        <v>-40</v>
      </c>
      <c r="M1031" s="4">
        <f>VLOOKUP($A1031,Parametre!$A$5:$H$29,8,FALSE)</f>
        <v>1.04</v>
      </c>
      <c r="N1031" s="4">
        <f t="shared" si="66"/>
        <v>116.48</v>
      </c>
      <c r="O1031" s="4" t="s">
        <v>3098</v>
      </c>
      <c r="P1031">
        <f>VLOOKUP($G1031,Parametre!$K$4:$L$9,2,FALSE)</f>
        <v>230</v>
      </c>
      <c r="Q1031" s="4">
        <f t="shared" si="67"/>
        <v>1844.13264</v>
      </c>
    </row>
    <row r="1032" spans="1:17" x14ac:dyDescent="0.25">
      <c r="A1032" t="s">
        <v>1468</v>
      </c>
      <c r="B1032" t="s">
        <v>1615</v>
      </c>
      <c r="C1032" t="s">
        <v>1519</v>
      </c>
      <c r="D1032" t="s">
        <v>1520</v>
      </c>
      <c r="E1032" s="1" t="s">
        <v>6</v>
      </c>
      <c r="F1032" t="s">
        <v>3095</v>
      </c>
      <c r="G1032" t="s">
        <v>3100</v>
      </c>
      <c r="H1032" s="1" t="s">
        <v>472</v>
      </c>
      <c r="I1032" s="1" t="s">
        <v>23</v>
      </c>
      <c r="J1032" s="1">
        <f t="shared" si="64"/>
        <v>20</v>
      </c>
      <c r="K1032" s="1">
        <f>VLOOKUP($A1032,Parametre!$A$5:$G$29,MATCH($G1032,Parametre!$B$4:$G$4,0)+1,FALSE)</f>
        <v>42</v>
      </c>
      <c r="L1032" s="3">
        <f t="shared" si="65"/>
        <v>-22</v>
      </c>
      <c r="M1032" s="4">
        <f>VLOOKUP($A1032,Parametre!$A$5:$H$29,8,FALSE)</f>
        <v>1.04</v>
      </c>
      <c r="N1032" s="4">
        <f t="shared" si="66"/>
        <v>1164.8</v>
      </c>
      <c r="O1032" s="4" t="s">
        <v>3098</v>
      </c>
      <c r="P1032">
        <f>VLOOKUP($G1032,Parametre!$K$4:$L$9,2,FALSE)</f>
        <v>230</v>
      </c>
      <c r="Q1032" s="4">
        <f t="shared" si="67"/>
        <v>1844.13264</v>
      </c>
    </row>
    <row r="1033" spans="1:17" x14ac:dyDescent="0.25">
      <c r="A1033" t="s">
        <v>1468</v>
      </c>
      <c r="B1033" t="s">
        <v>1615</v>
      </c>
      <c r="C1033" t="s">
        <v>1647</v>
      </c>
      <c r="D1033" t="s">
        <v>1648</v>
      </c>
      <c r="E1033" s="1" t="s">
        <v>6</v>
      </c>
      <c r="F1033" t="s">
        <v>3095</v>
      </c>
      <c r="G1033" t="s">
        <v>3100</v>
      </c>
      <c r="H1033" s="1" t="s">
        <v>8</v>
      </c>
      <c r="I1033" s="1" t="s">
        <v>23</v>
      </c>
      <c r="J1033" s="1">
        <f t="shared" si="64"/>
        <v>5</v>
      </c>
      <c r="K1033" s="1">
        <f>VLOOKUP($A1033,Parametre!$A$5:$G$29,MATCH($G1033,Parametre!$B$4:$G$4,0)+1,FALSE)</f>
        <v>42</v>
      </c>
      <c r="L1033" s="3">
        <f t="shared" si="65"/>
        <v>-37</v>
      </c>
      <c r="M1033" s="4">
        <f>VLOOKUP($A1033,Parametre!$A$5:$H$29,8,FALSE)</f>
        <v>1.04</v>
      </c>
      <c r="N1033" s="4">
        <f t="shared" si="66"/>
        <v>291.2</v>
      </c>
      <c r="O1033" s="4" t="s">
        <v>3098</v>
      </c>
      <c r="P1033">
        <f>VLOOKUP($G1033,Parametre!$K$4:$L$9,2,FALSE)</f>
        <v>230</v>
      </c>
      <c r="Q1033" s="4">
        <f t="shared" si="67"/>
        <v>1844.13264</v>
      </c>
    </row>
    <row r="1034" spans="1:17" x14ac:dyDescent="0.25">
      <c r="A1034" t="s">
        <v>1468</v>
      </c>
      <c r="B1034" t="s">
        <v>117</v>
      </c>
      <c r="C1034" t="s">
        <v>118</v>
      </c>
      <c r="D1034" t="s">
        <v>119</v>
      </c>
      <c r="E1034" s="1" t="s">
        <v>13</v>
      </c>
      <c r="F1034" t="s">
        <v>3095</v>
      </c>
      <c r="G1034" t="s">
        <v>3100</v>
      </c>
      <c r="H1034" s="1" t="s">
        <v>46</v>
      </c>
      <c r="I1034" s="1" t="s">
        <v>46</v>
      </c>
      <c r="J1034" s="1">
        <f t="shared" si="64"/>
        <v>2</v>
      </c>
      <c r="K1034" s="1">
        <f>VLOOKUP($A1034,Parametre!$A$5:$G$29,MATCH($G1034,Parametre!$B$4:$G$4,0)+1,FALSE)</f>
        <v>42</v>
      </c>
      <c r="L1034" s="3">
        <f t="shared" si="65"/>
        <v>-40</v>
      </c>
      <c r="M1034" s="4">
        <f>VLOOKUP($A1034,Parametre!$A$5:$H$29,8,FALSE)</f>
        <v>1.04</v>
      </c>
      <c r="N1034" s="4">
        <f t="shared" si="66"/>
        <v>87.36</v>
      </c>
      <c r="O1034" s="4" t="s">
        <v>3098</v>
      </c>
      <c r="P1034">
        <f>VLOOKUP($G1034,Parametre!$K$4:$L$9,2,FALSE)</f>
        <v>230</v>
      </c>
      <c r="Q1034" s="4">
        <f t="shared" si="67"/>
        <v>1383.0994800000001</v>
      </c>
    </row>
    <row r="1035" spans="1:17" x14ac:dyDescent="0.25">
      <c r="A1035" t="s">
        <v>1468</v>
      </c>
      <c r="B1035" t="s">
        <v>117</v>
      </c>
      <c r="C1035" t="s">
        <v>120</v>
      </c>
      <c r="D1035" t="s">
        <v>121</v>
      </c>
      <c r="E1035" s="1" t="s">
        <v>22</v>
      </c>
      <c r="F1035" t="s">
        <v>3095</v>
      </c>
      <c r="G1035" t="s">
        <v>3100</v>
      </c>
      <c r="H1035" s="1" t="s">
        <v>19</v>
      </c>
      <c r="I1035" s="1" t="s">
        <v>13</v>
      </c>
      <c r="J1035" s="1">
        <f t="shared" si="64"/>
        <v>14</v>
      </c>
      <c r="K1035" s="1">
        <f>VLOOKUP($A1035,Parametre!$A$5:$G$29,MATCH($G1035,Parametre!$B$4:$G$4,0)+1,FALSE)</f>
        <v>42</v>
      </c>
      <c r="L1035" s="3">
        <f t="shared" si="65"/>
        <v>-28</v>
      </c>
      <c r="M1035" s="4">
        <f>VLOOKUP($A1035,Parametre!$A$5:$H$29,8,FALSE)</f>
        <v>1.04</v>
      </c>
      <c r="N1035" s="4">
        <f t="shared" si="66"/>
        <v>1223.04</v>
      </c>
      <c r="O1035" s="4" t="s">
        <v>3098</v>
      </c>
      <c r="P1035">
        <f>VLOOKUP($G1035,Parametre!$K$4:$L$9,2,FALSE)</f>
        <v>230</v>
      </c>
      <c r="Q1035" s="4">
        <f t="shared" si="67"/>
        <v>2766.1989600000002</v>
      </c>
    </row>
    <row r="1036" spans="1:17" x14ac:dyDescent="0.25">
      <c r="A1036" t="s">
        <v>1468</v>
      </c>
      <c r="B1036" t="s">
        <v>117</v>
      </c>
      <c r="C1036" t="s">
        <v>124</v>
      </c>
      <c r="D1036" t="s">
        <v>125</v>
      </c>
      <c r="E1036" s="1" t="s">
        <v>11</v>
      </c>
      <c r="F1036" t="s">
        <v>3095</v>
      </c>
      <c r="G1036" t="s">
        <v>3100</v>
      </c>
      <c r="H1036" s="1" t="s">
        <v>8</v>
      </c>
      <c r="I1036" s="1" t="s">
        <v>23</v>
      </c>
      <c r="J1036" s="1">
        <f t="shared" si="64"/>
        <v>5</v>
      </c>
      <c r="K1036" s="1">
        <f>VLOOKUP($A1036,Parametre!$A$5:$G$29,MATCH($G1036,Parametre!$B$4:$G$4,0)+1,FALSE)</f>
        <v>42</v>
      </c>
      <c r="L1036" s="3">
        <f t="shared" si="65"/>
        <v>-37</v>
      </c>
      <c r="M1036" s="4">
        <f>VLOOKUP($A1036,Parametre!$A$5:$H$29,8,FALSE)</f>
        <v>1.04</v>
      </c>
      <c r="N1036" s="4">
        <f t="shared" si="66"/>
        <v>145.6</v>
      </c>
      <c r="O1036" s="4" t="s">
        <v>3098</v>
      </c>
      <c r="P1036">
        <f>VLOOKUP($G1036,Parametre!$K$4:$L$9,2,FALSE)</f>
        <v>230</v>
      </c>
      <c r="Q1036" s="4">
        <f t="shared" si="67"/>
        <v>922.06632000000002</v>
      </c>
    </row>
    <row r="1037" spans="1:17" x14ac:dyDescent="0.25">
      <c r="A1037" t="s">
        <v>1468</v>
      </c>
      <c r="B1037" t="s">
        <v>117</v>
      </c>
      <c r="C1037" t="s">
        <v>126</v>
      </c>
      <c r="D1037" t="s">
        <v>127</v>
      </c>
      <c r="E1037" s="1" t="s">
        <v>13</v>
      </c>
      <c r="F1037" t="s">
        <v>3095</v>
      </c>
      <c r="G1037" t="s">
        <v>3100</v>
      </c>
      <c r="H1037" s="1" t="s">
        <v>383</v>
      </c>
      <c r="I1037" s="1" t="s">
        <v>13</v>
      </c>
      <c r="J1037" s="1">
        <f t="shared" si="64"/>
        <v>18</v>
      </c>
      <c r="K1037" s="1">
        <f>VLOOKUP($A1037,Parametre!$A$5:$G$29,MATCH($G1037,Parametre!$B$4:$G$4,0)+1,FALSE)</f>
        <v>42</v>
      </c>
      <c r="L1037" s="3">
        <f t="shared" si="65"/>
        <v>-24</v>
      </c>
      <c r="M1037" s="4">
        <f>VLOOKUP($A1037,Parametre!$A$5:$H$29,8,FALSE)</f>
        <v>1.04</v>
      </c>
      <c r="N1037" s="4">
        <f t="shared" si="66"/>
        <v>786.24</v>
      </c>
      <c r="O1037" s="4" t="s">
        <v>3098</v>
      </c>
      <c r="P1037">
        <f>VLOOKUP($G1037,Parametre!$K$4:$L$9,2,FALSE)</f>
        <v>230</v>
      </c>
      <c r="Q1037" s="4">
        <f t="shared" si="67"/>
        <v>1383.0994800000001</v>
      </c>
    </row>
    <row r="1038" spans="1:17" x14ac:dyDescent="0.25">
      <c r="A1038" t="s">
        <v>1468</v>
      </c>
      <c r="B1038" t="s">
        <v>117</v>
      </c>
      <c r="C1038" t="s">
        <v>128</v>
      </c>
      <c r="D1038" t="s">
        <v>129</v>
      </c>
      <c r="E1038" s="1" t="s">
        <v>13</v>
      </c>
      <c r="F1038" t="s">
        <v>3095</v>
      </c>
      <c r="G1038" t="s">
        <v>3100</v>
      </c>
      <c r="H1038" s="1" t="s">
        <v>37</v>
      </c>
      <c r="I1038" s="1" t="s">
        <v>13</v>
      </c>
      <c r="J1038" s="1">
        <f t="shared" si="64"/>
        <v>15</v>
      </c>
      <c r="K1038" s="1">
        <f>VLOOKUP($A1038,Parametre!$A$5:$G$29,MATCH($G1038,Parametre!$B$4:$G$4,0)+1,FALSE)</f>
        <v>42</v>
      </c>
      <c r="L1038" s="3">
        <f t="shared" si="65"/>
        <v>-27</v>
      </c>
      <c r="M1038" s="4">
        <f>VLOOKUP($A1038,Parametre!$A$5:$H$29,8,FALSE)</f>
        <v>1.04</v>
      </c>
      <c r="N1038" s="4">
        <f t="shared" si="66"/>
        <v>655.20000000000005</v>
      </c>
      <c r="O1038" s="4" t="s">
        <v>3098</v>
      </c>
      <c r="P1038">
        <f>VLOOKUP($G1038,Parametre!$K$4:$L$9,2,FALSE)</f>
        <v>230</v>
      </c>
      <c r="Q1038" s="4">
        <f t="shared" si="67"/>
        <v>1383.0994800000001</v>
      </c>
    </row>
    <row r="1039" spans="1:17" x14ac:dyDescent="0.25">
      <c r="A1039" t="s">
        <v>1468</v>
      </c>
      <c r="B1039" t="s">
        <v>117</v>
      </c>
      <c r="C1039" t="s">
        <v>62</v>
      </c>
      <c r="D1039" t="s">
        <v>63</v>
      </c>
      <c r="E1039" s="1" t="s">
        <v>13</v>
      </c>
      <c r="F1039" t="s">
        <v>3095</v>
      </c>
      <c r="G1039" t="s">
        <v>3100</v>
      </c>
      <c r="H1039" s="1" t="s">
        <v>13</v>
      </c>
      <c r="I1039" s="1" t="s">
        <v>23</v>
      </c>
      <c r="J1039" s="1">
        <f t="shared" si="64"/>
        <v>3</v>
      </c>
      <c r="K1039" s="1">
        <f>VLOOKUP($A1039,Parametre!$A$5:$G$29,MATCH($G1039,Parametre!$B$4:$G$4,0)+1,FALSE)</f>
        <v>42</v>
      </c>
      <c r="L1039" s="3">
        <f t="shared" si="65"/>
        <v>-39</v>
      </c>
      <c r="M1039" s="4">
        <f>VLOOKUP($A1039,Parametre!$A$5:$H$29,8,FALSE)</f>
        <v>1.04</v>
      </c>
      <c r="N1039" s="4">
        <f t="shared" si="66"/>
        <v>131.04</v>
      </c>
      <c r="O1039" s="4" t="s">
        <v>3098</v>
      </c>
      <c r="P1039">
        <f>VLOOKUP($G1039,Parametre!$K$4:$L$9,2,FALSE)</f>
        <v>230</v>
      </c>
      <c r="Q1039" s="4">
        <f t="shared" si="67"/>
        <v>1383.0994800000001</v>
      </c>
    </row>
    <row r="1040" spans="1:17" x14ac:dyDescent="0.25">
      <c r="A1040" t="s">
        <v>1468</v>
      </c>
      <c r="B1040" t="s">
        <v>117</v>
      </c>
      <c r="C1040" t="s">
        <v>64</v>
      </c>
      <c r="D1040" t="s">
        <v>65</v>
      </c>
      <c r="E1040" s="1" t="s">
        <v>11</v>
      </c>
      <c r="F1040" t="s">
        <v>3095</v>
      </c>
      <c r="G1040" t="s">
        <v>3100</v>
      </c>
      <c r="H1040" s="1" t="s">
        <v>16</v>
      </c>
      <c r="I1040" s="1" t="s">
        <v>23</v>
      </c>
      <c r="J1040" s="1">
        <f t="shared" si="64"/>
        <v>7</v>
      </c>
      <c r="K1040" s="1">
        <f>VLOOKUP($A1040,Parametre!$A$5:$G$29,MATCH($G1040,Parametre!$B$4:$G$4,0)+1,FALSE)</f>
        <v>42</v>
      </c>
      <c r="L1040" s="3">
        <f t="shared" si="65"/>
        <v>-35</v>
      </c>
      <c r="M1040" s="4">
        <f>VLOOKUP($A1040,Parametre!$A$5:$H$29,8,FALSE)</f>
        <v>1.04</v>
      </c>
      <c r="N1040" s="4">
        <f t="shared" si="66"/>
        <v>203.84</v>
      </c>
      <c r="O1040" s="4" t="s">
        <v>3098</v>
      </c>
      <c r="P1040">
        <f>VLOOKUP($G1040,Parametre!$K$4:$L$9,2,FALSE)</f>
        <v>230</v>
      </c>
      <c r="Q1040" s="4">
        <f t="shared" si="67"/>
        <v>922.06632000000002</v>
      </c>
    </row>
    <row r="1041" spans="1:17" x14ac:dyDescent="0.25">
      <c r="A1041" t="s">
        <v>1468</v>
      </c>
      <c r="B1041" t="s">
        <v>117</v>
      </c>
      <c r="C1041" t="s">
        <v>66</v>
      </c>
      <c r="D1041" t="s">
        <v>67</v>
      </c>
      <c r="E1041" s="1" t="s">
        <v>13</v>
      </c>
      <c r="F1041" t="s">
        <v>3095</v>
      </c>
      <c r="G1041" t="s">
        <v>3100</v>
      </c>
      <c r="H1041" s="1" t="s">
        <v>6</v>
      </c>
      <c r="I1041" s="1" t="s">
        <v>46</v>
      </c>
      <c r="J1041" s="1">
        <f t="shared" si="64"/>
        <v>5</v>
      </c>
      <c r="K1041" s="1">
        <f>VLOOKUP($A1041,Parametre!$A$5:$G$29,MATCH($G1041,Parametre!$B$4:$G$4,0)+1,FALSE)</f>
        <v>42</v>
      </c>
      <c r="L1041" s="3">
        <f t="shared" si="65"/>
        <v>-37</v>
      </c>
      <c r="M1041" s="4">
        <f>VLOOKUP($A1041,Parametre!$A$5:$H$29,8,FALSE)</f>
        <v>1.04</v>
      </c>
      <c r="N1041" s="4">
        <f t="shared" si="66"/>
        <v>218.4</v>
      </c>
      <c r="O1041" s="4" t="s">
        <v>3098</v>
      </c>
      <c r="P1041">
        <f>VLOOKUP($G1041,Parametre!$K$4:$L$9,2,FALSE)</f>
        <v>230</v>
      </c>
      <c r="Q1041" s="4">
        <f t="shared" si="67"/>
        <v>1383.0994800000001</v>
      </c>
    </row>
    <row r="1042" spans="1:17" x14ac:dyDescent="0.25">
      <c r="A1042" t="s">
        <v>1468</v>
      </c>
      <c r="B1042" t="s">
        <v>117</v>
      </c>
      <c r="C1042" t="s">
        <v>130</v>
      </c>
      <c r="D1042" t="s">
        <v>131</v>
      </c>
      <c r="E1042" s="1" t="s">
        <v>22</v>
      </c>
      <c r="F1042" t="s">
        <v>3095</v>
      </c>
      <c r="G1042" t="s">
        <v>3100</v>
      </c>
      <c r="H1042" s="1" t="s">
        <v>123</v>
      </c>
      <c r="I1042" s="1" t="s">
        <v>46</v>
      </c>
      <c r="J1042" s="1">
        <f t="shared" si="64"/>
        <v>11</v>
      </c>
      <c r="K1042" s="1">
        <f>VLOOKUP($A1042,Parametre!$A$5:$G$29,MATCH($G1042,Parametre!$B$4:$G$4,0)+1,FALSE)</f>
        <v>42</v>
      </c>
      <c r="L1042" s="3">
        <f t="shared" si="65"/>
        <v>-31</v>
      </c>
      <c r="M1042" s="4">
        <f>VLOOKUP($A1042,Parametre!$A$5:$H$29,8,FALSE)</f>
        <v>1.04</v>
      </c>
      <c r="N1042" s="4">
        <f t="shared" si="66"/>
        <v>960.96</v>
      </c>
      <c r="O1042" s="4" t="s">
        <v>3098</v>
      </c>
      <c r="P1042">
        <f>VLOOKUP($G1042,Parametre!$K$4:$L$9,2,FALSE)</f>
        <v>230</v>
      </c>
      <c r="Q1042" s="4">
        <f t="shared" si="67"/>
        <v>2766.1989600000002</v>
      </c>
    </row>
    <row r="1043" spans="1:17" x14ac:dyDescent="0.25">
      <c r="A1043" t="s">
        <v>1468</v>
      </c>
      <c r="B1043" t="s">
        <v>117</v>
      </c>
      <c r="C1043" t="s">
        <v>132</v>
      </c>
      <c r="D1043" t="s">
        <v>133</v>
      </c>
      <c r="E1043" s="1" t="s">
        <v>13</v>
      </c>
      <c r="F1043" t="s">
        <v>3095</v>
      </c>
      <c r="G1043" t="s">
        <v>3100</v>
      </c>
      <c r="H1043" s="1" t="s">
        <v>12</v>
      </c>
      <c r="I1043" s="1" t="s">
        <v>22</v>
      </c>
      <c r="J1043" s="1">
        <f t="shared" si="64"/>
        <v>15</v>
      </c>
      <c r="K1043" s="1">
        <f>VLOOKUP($A1043,Parametre!$A$5:$G$29,MATCH($G1043,Parametre!$B$4:$G$4,0)+1,FALSE)</f>
        <v>42</v>
      </c>
      <c r="L1043" s="3">
        <f t="shared" si="65"/>
        <v>-27</v>
      </c>
      <c r="M1043" s="4">
        <f>VLOOKUP($A1043,Parametre!$A$5:$H$29,8,FALSE)</f>
        <v>1.04</v>
      </c>
      <c r="N1043" s="4">
        <f t="shared" si="66"/>
        <v>655.20000000000005</v>
      </c>
      <c r="O1043" s="4" t="s">
        <v>3098</v>
      </c>
      <c r="P1043">
        <f>VLOOKUP($G1043,Parametre!$K$4:$L$9,2,FALSE)</f>
        <v>230</v>
      </c>
      <c r="Q1043" s="4">
        <f t="shared" si="67"/>
        <v>1383.0994800000001</v>
      </c>
    </row>
    <row r="1044" spans="1:17" x14ac:dyDescent="0.25">
      <c r="A1044" t="s">
        <v>1468</v>
      </c>
      <c r="B1044" t="s">
        <v>117</v>
      </c>
      <c r="C1044" t="s">
        <v>136</v>
      </c>
      <c r="D1044" t="s">
        <v>75</v>
      </c>
      <c r="E1044" s="1" t="s">
        <v>11</v>
      </c>
      <c r="F1044" t="s">
        <v>3095</v>
      </c>
      <c r="G1044" t="s">
        <v>3100</v>
      </c>
      <c r="H1044" s="1" t="s">
        <v>11</v>
      </c>
      <c r="I1044" s="1" t="s">
        <v>23</v>
      </c>
      <c r="J1044" s="1">
        <f t="shared" si="64"/>
        <v>2</v>
      </c>
      <c r="K1044" s="1">
        <f>VLOOKUP($A1044,Parametre!$A$5:$G$29,MATCH($G1044,Parametre!$B$4:$G$4,0)+1,FALSE)</f>
        <v>42</v>
      </c>
      <c r="L1044" s="3">
        <f t="shared" si="65"/>
        <v>-40</v>
      </c>
      <c r="M1044" s="4">
        <f>VLOOKUP($A1044,Parametre!$A$5:$H$29,8,FALSE)</f>
        <v>1.04</v>
      </c>
      <c r="N1044" s="4">
        <f t="shared" si="66"/>
        <v>58.24</v>
      </c>
      <c r="O1044" s="4" t="s">
        <v>3098</v>
      </c>
      <c r="P1044">
        <f>VLOOKUP($G1044,Parametre!$K$4:$L$9,2,FALSE)</f>
        <v>230</v>
      </c>
      <c r="Q1044" s="4">
        <f t="shared" si="67"/>
        <v>922.06632000000002</v>
      </c>
    </row>
    <row r="1045" spans="1:17" x14ac:dyDescent="0.25">
      <c r="A1045" t="s">
        <v>1468</v>
      </c>
      <c r="B1045" t="s">
        <v>117</v>
      </c>
      <c r="C1045" t="s">
        <v>138</v>
      </c>
      <c r="D1045" t="s">
        <v>139</v>
      </c>
      <c r="E1045" s="1" t="s">
        <v>13</v>
      </c>
      <c r="F1045" t="s">
        <v>3095</v>
      </c>
      <c r="G1045" t="s">
        <v>3100</v>
      </c>
      <c r="H1045" s="1" t="s">
        <v>32</v>
      </c>
      <c r="I1045" s="1" t="s">
        <v>46</v>
      </c>
      <c r="J1045" s="1">
        <f t="shared" si="64"/>
        <v>9</v>
      </c>
      <c r="K1045" s="1">
        <f>VLOOKUP($A1045,Parametre!$A$5:$G$29,MATCH($G1045,Parametre!$B$4:$G$4,0)+1,FALSE)</f>
        <v>42</v>
      </c>
      <c r="L1045" s="3">
        <f t="shared" si="65"/>
        <v>-33</v>
      </c>
      <c r="M1045" s="4">
        <f>VLOOKUP($A1045,Parametre!$A$5:$H$29,8,FALSE)</f>
        <v>1.04</v>
      </c>
      <c r="N1045" s="4">
        <f t="shared" si="66"/>
        <v>393.12</v>
      </c>
      <c r="O1045" s="4" t="s">
        <v>3098</v>
      </c>
      <c r="P1045">
        <f>VLOOKUP($G1045,Parametre!$K$4:$L$9,2,FALSE)</f>
        <v>230</v>
      </c>
      <c r="Q1045" s="4">
        <f t="shared" si="67"/>
        <v>1383.0994800000001</v>
      </c>
    </row>
    <row r="1046" spans="1:17" x14ac:dyDescent="0.25">
      <c r="A1046" t="s">
        <v>1468</v>
      </c>
      <c r="B1046" t="s">
        <v>117</v>
      </c>
      <c r="C1046" t="s">
        <v>140</v>
      </c>
      <c r="D1046" t="s">
        <v>141</v>
      </c>
      <c r="E1046" s="1" t="s">
        <v>13</v>
      </c>
      <c r="F1046" t="s">
        <v>3095</v>
      </c>
      <c r="G1046" t="s">
        <v>3100</v>
      </c>
      <c r="H1046" s="1" t="s">
        <v>12</v>
      </c>
      <c r="I1046" s="1" t="s">
        <v>11</v>
      </c>
      <c r="J1046" s="1">
        <f t="shared" si="64"/>
        <v>11</v>
      </c>
      <c r="K1046" s="1">
        <f>VLOOKUP($A1046,Parametre!$A$5:$G$29,MATCH($G1046,Parametre!$B$4:$G$4,0)+1,FALSE)</f>
        <v>42</v>
      </c>
      <c r="L1046" s="3">
        <f t="shared" si="65"/>
        <v>-31</v>
      </c>
      <c r="M1046" s="4">
        <f>VLOOKUP($A1046,Parametre!$A$5:$H$29,8,FALSE)</f>
        <v>1.04</v>
      </c>
      <c r="N1046" s="4">
        <f t="shared" si="66"/>
        <v>480.48</v>
      </c>
      <c r="O1046" s="4" t="s">
        <v>3098</v>
      </c>
      <c r="P1046">
        <f>VLOOKUP($G1046,Parametre!$K$4:$L$9,2,FALSE)</f>
        <v>230</v>
      </c>
      <c r="Q1046" s="4">
        <f t="shared" si="67"/>
        <v>1383.0994800000001</v>
      </c>
    </row>
    <row r="1047" spans="1:17" x14ac:dyDescent="0.25">
      <c r="A1047" t="s">
        <v>1468</v>
      </c>
      <c r="B1047" t="s">
        <v>117</v>
      </c>
      <c r="C1047" t="s">
        <v>142</v>
      </c>
      <c r="D1047" t="s">
        <v>143</v>
      </c>
      <c r="E1047" s="1" t="s">
        <v>13</v>
      </c>
      <c r="F1047" t="s">
        <v>3095</v>
      </c>
      <c r="G1047" t="s">
        <v>3100</v>
      </c>
      <c r="H1047" s="1" t="s">
        <v>199</v>
      </c>
      <c r="I1047" s="1" t="s">
        <v>22</v>
      </c>
      <c r="J1047" s="1">
        <f t="shared" si="64"/>
        <v>19</v>
      </c>
      <c r="K1047" s="1">
        <f>VLOOKUP($A1047,Parametre!$A$5:$G$29,MATCH($G1047,Parametre!$B$4:$G$4,0)+1,FALSE)</f>
        <v>42</v>
      </c>
      <c r="L1047" s="3">
        <f t="shared" si="65"/>
        <v>-23</v>
      </c>
      <c r="M1047" s="4">
        <f>VLOOKUP($A1047,Parametre!$A$5:$H$29,8,FALSE)</f>
        <v>1.04</v>
      </c>
      <c r="N1047" s="4">
        <f t="shared" si="66"/>
        <v>829.92000000000007</v>
      </c>
      <c r="O1047" s="4" t="s">
        <v>3098</v>
      </c>
      <c r="P1047">
        <f>VLOOKUP($G1047,Parametre!$K$4:$L$9,2,FALSE)</f>
        <v>230</v>
      </c>
      <c r="Q1047" s="4">
        <f t="shared" si="67"/>
        <v>1383.0994800000001</v>
      </c>
    </row>
    <row r="1048" spans="1:17" x14ac:dyDescent="0.25">
      <c r="A1048" t="s">
        <v>1468</v>
      </c>
      <c r="B1048" t="s">
        <v>117</v>
      </c>
      <c r="C1048" t="s">
        <v>859</v>
      </c>
      <c r="D1048" t="s">
        <v>860</v>
      </c>
      <c r="E1048" s="1" t="s">
        <v>11</v>
      </c>
      <c r="F1048" t="s">
        <v>3095</v>
      </c>
      <c r="G1048" t="s">
        <v>3100</v>
      </c>
      <c r="H1048" s="1" t="s">
        <v>11</v>
      </c>
      <c r="I1048" s="1" t="s">
        <v>23</v>
      </c>
      <c r="J1048" s="1">
        <f t="shared" si="64"/>
        <v>2</v>
      </c>
      <c r="K1048" s="1">
        <f>VLOOKUP($A1048,Parametre!$A$5:$G$29,MATCH($G1048,Parametre!$B$4:$G$4,0)+1,FALSE)</f>
        <v>42</v>
      </c>
      <c r="L1048" s="3">
        <f t="shared" si="65"/>
        <v>-40</v>
      </c>
      <c r="M1048" s="4">
        <f>VLOOKUP($A1048,Parametre!$A$5:$H$29,8,FALSE)</f>
        <v>1.04</v>
      </c>
      <c r="N1048" s="4">
        <f t="shared" si="66"/>
        <v>58.24</v>
      </c>
      <c r="O1048" s="4" t="s">
        <v>3098</v>
      </c>
      <c r="P1048">
        <f>VLOOKUP($G1048,Parametre!$K$4:$L$9,2,FALSE)</f>
        <v>230</v>
      </c>
      <c r="Q1048" s="4">
        <f t="shared" si="67"/>
        <v>922.06632000000002</v>
      </c>
    </row>
    <row r="1049" spans="1:17" x14ac:dyDescent="0.25">
      <c r="A1049" t="s">
        <v>1468</v>
      </c>
      <c r="B1049" t="s">
        <v>117</v>
      </c>
      <c r="C1049" t="s">
        <v>742</v>
      </c>
      <c r="D1049" t="s">
        <v>743</v>
      </c>
      <c r="E1049" s="1" t="s">
        <v>6</v>
      </c>
      <c r="F1049" t="s">
        <v>3095</v>
      </c>
      <c r="G1049" t="s">
        <v>3100</v>
      </c>
      <c r="H1049" s="1" t="s">
        <v>46</v>
      </c>
      <c r="I1049" s="1" t="s">
        <v>11</v>
      </c>
      <c r="J1049" s="1">
        <f t="shared" si="64"/>
        <v>3</v>
      </c>
      <c r="K1049" s="1">
        <f>VLOOKUP($A1049,Parametre!$A$5:$G$29,MATCH($G1049,Parametre!$B$4:$G$4,0)+1,FALSE)</f>
        <v>42</v>
      </c>
      <c r="L1049" s="3">
        <f t="shared" si="65"/>
        <v>-39</v>
      </c>
      <c r="M1049" s="4">
        <f>VLOOKUP($A1049,Parametre!$A$5:$H$29,8,FALSE)</f>
        <v>1.04</v>
      </c>
      <c r="N1049" s="4">
        <f t="shared" si="66"/>
        <v>174.72</v>
      </c>
      <c r="O1049" s="4" t="s">
        <v>3098</v>
      </c>
      <c r="P1049">
        <f>VLOOKUP($G1049,Parametre!$K$4:$L$9,2,FALSE)</f>
        <v>230</v>
      </c>
      <c r="Q1049" s="4">
        <f t="shared" si="67"/>
        <v>1844.13264</v>
      </c>
    </row>
    <row r="1050" spans="1:17" x14ac:dyDescent="0.25">
      <c r="A1050" t="s">
        <v>1468</v>
      </c>
      <c r="B1050" t="s">
        <v>117</v>
      </c>
      <c r="C1050" t="s">
        <v>744</v>
      </c>
      <c r="D1050" t="s">
        <v>745</v>
      </c>
      <c r="E1050" s="1" t="s">
        <v>11</v>
      </c>
      <c r="F1050" t="s">
        <v>3095</v>
      </c>
      <c r="G1050" t="s">
        <v>3100</v>
      </c>
      <c r="H1050" s="1" t="s">
        <v>11</v>
      </c>
      <c r="I1050" s="1" t="s">
        <v>13</v>
      </c>
      <c r="J1050" s="1">
        <f t="shared" si="64"/>
        <v>5</v>
      </c>
      <c r="K1050" s="1">
        <f>VLOOKUP($A1050,Parametre!$A$5:$G$29,MATCH($G1050,Parametre!$B$4:$G$4,0)+1,FALSE)</f>
        <v>42</v>
      </c>
      <c r="L1050" s="3">
        <f t="shared" si="65"/>
        <v>-37</v>
      </c>
      <c r="M1050" s="4">
        <f>VLOOKUP($A1050,Parametre!$A$5:$H$29,8,FALSE)</f>
        <v>1.04</v>
      </c>
      <c r="N1050" s="4">
        <f t="shared" si="66"/>
        <v>145.6</v>
      </c>
      <c r="O1050" s="4" t="s">
        <v>3098</v>
      </c>
      <c r="P1050">
        <f>VLOOKUP($G1050,Parametre!$K$4:$L$9,2,FALSE)</f>
        <v>230</v>
      </c>
      <c r="Q1050" s="4">
        <f t="shared" si="67"/>
        <v>922.06632000000002</v>
      </c>
    </row>
    <row r="1051" spans="1:17" x14ac:dyDescent="0.25">
      <c r="A1051" t="s">
        <v>1468</v>
      </c>
      <c r="B1051" t="s">
        <v>117</v>
      </c>
      <c r="C1051" t="s">
        <v>144</v>
      </c>
      <c r="D1051" t="s">
        <v>145</v>
      </c>
      <c r="E1051" s="1" t="s">
        <v>13</v>
      </c>
      <c r="F1051" t="s">
        <v>3095</v>
      </c>
      <c r="G1051" t="s">
        <v>3100</v>
      </c>
      <c r="H1051" s="1" t="s">
        <v>19</v>
      </c>
      <c r="I1051" s="1" t="s">
        <v>13</v>
      </c>
      <c r="J1051" s="1">
        <f t="shared" si="64"/>
        <v>14</v>
      </c>
      <c r="K1051" s="1">
        <f>VLOOKUP($A1051,Parametre!$A$5:$G$29,MATCH($G1051,Parametre!$B$4:$G$4,0)+1,FALSE)</f>
        <v>42</v>
      </c>
      <c r="L1051" s="3">
        <f t="shared" si="65"/>
        <v>-28</v>
      </c>
      <c r="M1051" s="4">
        <f>VLOOKUP($A1051,Parametre!$A$5:$H$29,8,FALSE)</f>
        <v>1.04</v>
      </c>
      <c r="N1051" s="4">
        <f t="shared" si="66"/>
        <v>611.52</v>
      </c>
      <c r="O1051" s="4" t="s">
        <v>3098</v>
      </c>
      <c r="P1051">
        <f>VLOOKUP($G1051,Parametre!$K$4:$L$9,2,FALSE)</f>
        <v>230</v>
      </c>
      <c r="Q1051" s="4">
        <f t="shared" si="67"/>
        <v>1383.0994800000001</v>
      </c>
    </row>
    <row r="1052" spans="1:17" x14ac:dyDescent="0.25">
      <c r="A1052" t="s">
        <v>1468</v>
      </c>
      <c r="B1052" t="s">
        <v>117</v>
      </c>
      <c r="C1052" t="s">
        <v>147</v>
      </c>
      <c r="D1052" t="s">
        <v>148</v>
      </c>
      <c r="E1052" s="1" t="s">
        <v>11</v>
      </c>
      <c r="F1052" t="s">
        <v>3095</v>
      </c>
      <c r="G1052" t="s">
        <v>3100</v>
      </c>
      <c r="H1052" s="1" t="s">
        <v>8</v>
      </c>
      <c r="I1052" s="1" t="s">
        <v>23</v>
      </c>
      <c r="J1052" s="1">
        <f t="shared" si="64"/>
        <v>5</v>
      </c>
      <c r="K1052" s="1">
        <f>VLOOKUP($A1052,Parametre!$A$5:$G$29,MATCH($G1052,Parametre!$B$4:$G$4,0)+1,FALSE)</f>
        <v>42</v>
      </c>
      <c r="L1052" s="3">
        <f t="shared" si="65"/>
        <v>-37</v>
      </c>
      <c r="M1052" s="4">
        <f>VLOOKUP($A1052,Parametre!$A$5:$H$29,8,FALSE)</f>
        <v>1.04</v>
      </c>
      <c r="N1052" s="4">
        <f t="shared" si="66"/>
        <v>145.6</v>
      </c>
      <c r="O1052" s="4" t="s">
        <v>3098</v>
      </c>
      <c r="P1052">
        <f>VLOOKUP($G1052,Parametre!$K$4:$L$9,2,FALSE)</f>
        <v>230</v>
      </c>
      <c r="Q1052" s="4">
        <f t="shared" si="67"/>
        <v>922.06632000000002</v>
      </c>
    </row>
    <row r="1053" spans="1:17" x14ac:dyDescent="0.25">
      <c r="A1053" t="s">
        <v>1468</v>
      </c>
      <c r="B1053" t="s">
        <v>117</v>
      </c>
      <c r="C1053" t="s">
        <v>84</v>
      </c>
      <c r="D1053" t="s">
        <v>85</v>
      </c>
      <c r="E1053" s="1" t="s">
        <v>11</v>
      </c>
      <c r="F1053" t="s">
        <v>3095</v>
      </c>
      <c r="G1053" t="s">
        <v>3100</v>
      </c>
      <c r="H1053" s="1" t="s">
        <v>317</v>
      </c>
      <c r="I1053" s="1" t="s">
        <v>23</v>
      </c>
      <c r="J1053" s="1">
        <f t="shared" si="64"/>
        <v>16</v>
      </c>
      <c r="K1053" s="1">
        <f>VLOOKUP($A1053,Parametre!$A$5:$G$29,MATCH($G1053,Parametre!$B$4:$G$4,0)+1,FALSE)</f>
        <v>42</v>
      </c>
      <c r="L1053" s="3">
        <f t="shared" si="65"/>
        <v>-26</v>
      </c>
      <c r="M1053" s="4">
        <f>VLOOKUP($A1053,Parametre!$A$5:$H$29,8,FALSE)</f>
        <v>1.04</v>
      </c>
      <c r="N1053" s="4">
        <f t="shared" si="66"/>
        <v>465.92</v>
      </c>
      <c r="O1053" s="4" t="s">
        <v>3098</v>
      </c>
      <c r="P1053">
        <f>VLOOKUP($G1053,Parametre!$K$4:$L$9,2,FALSE)</f>
        <v>230</v>
      </c>
      <c r="Q1053" s="4">
        <f t="shared" si="67"/>
        <v>922.06632000000002</v>
      </c>
    </row>
    <row r="1054" spans="1:17" x14ac:dyDescent="0.25">
      <c r="A1054" t="s">
        <v>1468</v>
      </c>
      <c r="B1054" t="s">
        <v>117</v>
      </c>
      <c r="C1054" t="s">
        <v>149</v>
      </c>
      <c r="D1054" t="s">
        <v>150</v>
      </c>
      <c r="E1054" s="1" t="s">
        <v>6</v>
      </c>
      <c r="F1054" t="s">
        <v>3095</v>
      </c>
      <c r="G1054" t="s">
        <v>3100</v>
      </c>
      <c r="H1054" s="1" t="s">
        <v>16</v>
      </c>
      <c r="I1054" s="1" t="s">
        <v>11</v>
      </c>
      <c r="J1054" s="1">
        <f t="shared" si="64"/>
        <v>9</v>
      </c>
      <c r="K1054" s="1">
        <f>VLOOKUP($A1054,Parametre!$A$5:$G$29,MATCH($G1054,Parametre!$B$4:$G$4,0)+1,FALSE)</f>
        <v>42</v>
      </c>
      <c r="L1054" s="3">
        <f t="shared" si="65"/>
        <v>-33</v>
      </c>
      <c r="M1054" s="4">
        <f>VLOOKUP($A1054,Parametre!$A$5:$H$29,8,FALSE)</f>
        <v>1.04</v>
      </c>
      <c r="N1054" s="4">
        <f t="shared" si="66"/>
        <v>524.16</v>
      </c>
      <c r="O1054" s="4" t="s">
        <v>3098</v>
      </c>
      <c r="P1054">
        <f>VLOOKUP($G1054,Parametre!$K$4:$L$9,2,FALSE)</f>
        <v>230</v>
      </c>
      <c r="Q1054" s="4">
        <f t="shared" si="67"/>
        <v>1844.13264</v>
      </c>
    </row>
    <row r="1055" spans="1:17" x14ac:dyDescent="0.25">
      <c r="A1055" t="s">
        <v>1468</v>
      </c>
      <c r="B1055" t="s">
        <v>117</v>
      </c>
      <c r="C1055" t="s">
        <v>151</v>
      </c>
      <c r="D1055" t="s">
        <v>152</v>
      </c>
      <c r="E1055" s="1" t="s">
        <v>13</v>
      </c>
      <c r="F1055" t="s">
        <v>3095</v>
      </c>
      <c r="G1055" t="s">
        <v>3100</v>
      </c>
      <c r="H1055" s="1" t="s">
        <v>8</v>
      </c>
      <c r="I1055" s="1" t="s">
        <v>23</v>
      </c>
      <c r="J1055" s="1">
        <f t="shared" si="64"/>
        <v>5</v>
      </c>
      <c r="K1055" s="1">
        <f>VLOOKUP($A1055,Parametre!$A$5:$G$29,MATCH($G1055,Parametre!$B$4:$G$4,0)+1,FALSE)</f>
        <v>42</v>
      </c>
      <c r="L1055" s="3">
        <f t="shared" si="65"/>
        <v>-37</v>
      </c>
      <c r="M1055" s="4">
        <f>VLOOKUP($A1055,Parametre!$A$5:$H$29,8,FALSE)</f>
        <v>1.04</v>
      </c>
      <c r="N1055" s="4">
        <f t="shared" si="66"/>
        <v>218.4</v>
      </c>
      <c r="O1055" s="4" t="s">
        <v>3098</v>
      </c>
      <c r="P1055">
        <f>VLOOKUP($G1055,Parametre!$K$4:$L$9,2,FALSE)</f>
        <v>230</v>
      </c>
      <c r="Q1055" s="4">
        <f t="shared" si="67"/>
        <v>1383.0994800000001</v>
      </c>
    </row>
    <row r="1056" spans="1:17" x14ac:dyDescent="0.25">
      <c r="A1056" t="s">
        <v>1468</v>
      </c>
      <c r="B1056" t="s">
        <v>1649</v>
      </c>
      <c r="C1056" t="s">
        <v>1650</v>
      </c>
      <c r="D1056" t="s">
        <v>1651</v>
      </c>
      <c r="E1056" s="1" t="s">
        <v>13</v>
      </c>
      <c r="F1056" t="s">
        <v>3095</v>
      </c>
      <c r="G1056" t="s">
        <v>3100</v>
      </c>
      <c r="H1056" s="1" t="s">
        <v>46</v>
      </c>
      <c r="I1056" s="1" t="s">
        <v>23</v>
      </c>
      <c r="J1056" s="1">
        <f t="shared" si="64"/>
        <v>1</v>
      </c>
      <c r="K1056" s="1">
        <f>VLOOKUP($A1056,Parametre!$A$5:$G$29,MATCH($G1056,Parametre!$B$4:$G$4,0)+1,FALSE)</f>
        <v>42</v>
      </c>
      <c r="L1056" s="3">
        <f t="shared" si="65"/>
        <v>-41</v>
      </c>
      <c r="M1056" s="4">
        <f>VLOOKUP($A1056,Parametre!$A$5:$H$29,8,FALSE)</f>
        <v>1.04</v>
      </c>
      <c r="N1056" s="4">
        <f t="shared" si="66"/>
        <v>43.68</v>
      </c>
      <c r="O1056" s="4" t="s">
        <v>3098</v>
      </c>
      <c r="P1056">
        <f>VLOOKUP($G1056,Parametre!$K$4:$L$9,2,FALSE)</f>
        <v>230</v>
      </c>
      <c r="Q1056" s="4">
        <f t="shared" si="67"/>
        <v>1383.0994800000001</v>
      </c>
    </row>
    <row r="1057" spans="1:17" x14ac:dyDescent="0.25">
      <c r="A1057" t="s">
        <v>1468</v>
      </c>
      <c r="B1057" t="s">
        <v>1649</v>
      </c>
      <c r="C1057" t="s">
        <v>1652</v>
      </c>
      <c r="D1057" t="s">
        <v>1653</v>
      </c>
      <c r="E1057" s="1" t="s">
        <v>6</v>
      </c>
      <c r="F1057" t="s">
        <v>3095</v>
      </c>
      <c r="G1057" t="s">
        <v>3100</v>
      </c>
      <c r="H1057" s="1" t="s">
        <v>7</v>
      </c>
      <c r="I1057" s="1" t="s">
        <v>23</v>
      </c>
      <c r="J1057" s="1">
        <f t="shared" si="64"/>
        <v>14</v>
      </c>
      <c r="K1057" s="1">
        <f>VLOOKUP($A1057,Parametre!$A$5:$G$29,MATCH($G1057,Parametre!$B$4:$G$4,0)+1,FALSE)</f>
        <v>42</v>
      </c>
      <c r="L1057" s="3">
        <f t="shared" si="65"/>
        <v>-28</v>
      </c>
      <c r="M1057" s="4">
        <f>VLOOKUP($A1057,Parametre!$A$5:$H$29,8,FALSE)</f>
        <v>1.04</v>
      </c>
      <c r="N1057" s="4">
        <f t="shared" si="66"/>
        <v>815.36</v>
      </c>
      <c r="O1057" s="4" t="s">
        <v>3098</v>
      </c>
      <c r="P1057">
        <f>VLOOKUP($G1057,Parametre!$K$4:$L$9,2,FALSE)</f>
        <v>230</v>
      </c>
      <c r="Q1057" s="4">
        <f t="shared" si="67"/>
        <v>1844.13264</v>
      </c>
    </row>
    <row r="1058" spans="1:17" x14ac:dyDescent="0.25">
      <c r="A1058" t="s">
        <v>1468</v>
      </c>
      <c r="B1058" t="s">
        <v>1649</v>
      </c>
      <c r="C1058" t="s">
        <v>1485</v>
      </c>
      <c r="D1058" t="s">
        <v>1486</v>
      </c>
      <c r="E1058" s="1" t="s">
        <v>6</v>
      </c>
      <c r="F1058" t="s">
        <v>3095</v>
      </c>
      <c r="G1058" t="s">
        <v>3100</v>
      </c>
      <c r="H1058" s="1" t="s">
        <v>6</v>
      </c>
      <c r="I1058" s="1" t="s">
        <v>23</v>
      </c>
      <c r="J1058" s="1">
        <f t="shared" si="64"/>
        <v>4</v>
      </c>
      <c r="K1058" s="1">
        <f>VLOOKUP($A1058,Parametre!$A$5:$G$29,MATCH($G1058,Parametre!$B$4:$G$4,0)+1,FALSE)</f>
        <v>42</v>
      </c>
      <c r="L1058" s="3">
        <f t="shared" si="65"/>
        <v>-38</v>
      </c>
      <c r="M1058" s="4">
        <f>VLOOKUP($A1058,Parametre!$A$5:$H$29,8,FALSE)</f>
        <v>1.04</v>
      </c>
      <c r="N1058" s="4">
        <f t="shared" si="66"/>
        <v>232.96</v>
      </c>
      <c r="O1058" s="4" t="s">
        <v>3098</v>
      </c>
      <c r="P1058">
        <f>VLOOKUP($G1058,Parametre!$K$4:$L$9,2,FALSE)</f>
        <v>230</v>
      </c>
      <c r="Q1058" s="4">
        <f t="shared" si="67"/>
        <v>1844.13264</v>
      </c>
    </row>
    <row r="1059" spans="1:17" x14ac:dyDescent="0.25">
      <c r="A1059" t="s">
        <v>1468</v>
      </c>
      <c r="B1059" t="s">
        <v>1649</v>
      </c>
      <c r="C1059" t="s">
        <v>1487</v>
      </c>
      <c r="D1059" t="s">
        <v>1488</v>
      </c>
      <c r="E1059" s="1" t="s">
        <v>13</v>
      </c>
      <c r="F1059" t="s">
        <v>3095</v>
      </c>
      <c r="G1059" t="s">
        <v>3100</v>
      </c>
      <c r="H1059" s="1" t="s">
        <v>6</v>
      </c>
      <c r="I1059" s="1" t="s">
        <v>46</v>
      </c>
      <c r="J1059" s="1">
        <f t="shared" si="64"/>
        <v>5</v>
      </c>
      <c r="K1059" s="1">
        <f>VLOOKUP($A1059,Parametre!$A$5:$G$29,MATCH($G1059,Parametre!$B$4:$G$4,0)+1,FALSE)</f>
        <v>42</v>
      </c>
      <c r="L1059" s="3">
        <f t="shared" si="65"/>
        <v>-37</v>
      </c>
      <c r="M1059" s="4">
        <f>VLOOKUP($A1059,Parametre!$A$5:$H$29,8,FALSE)</f>
        <v>1.04</v>
      </c>
      <c r="N1059" s="4">
        <f t="shared" si="66"/>
        <v>218.4</v>
      </c>
      <c r="O1059" s="4" t="s">
        <v>3098</v>
      </c>
      <c r="P1059">
        <f>VLOOKUP($G1059,Parametre!$K$4:$L$9,2,FALSE)</f>
        <v>230</v>
      </c>
      <c r="Q1059" s="4">
        <f t="shared" si="67"/>
        <v>1383.0994800000001</v>
      </c>
    </row>
    <row r="1060" spans="1:17" x14ac:dyDescent="0.25">
      <c r="A1060" t="s">
        <v>1468</v>
      </c>
      <c r="B1060" t="s">
        <v>1649</v>
      </c>
      <c r="C1060" t="s">
        <v>1654</v>
      </c>
      <c r="D1060" t="s">
        <v>1655</v>
      </c>
      <c r="E1060" s="1" t="s">
        <v>6</v>
      </c>
      <c r="F1060" t="s">
        <v>3095</v>
      </c>
      <c r="G1060" t="s">
        <v>3100</v>
      </c>
      <c r="H1060" s="1" t="s">
        <v>19</v>
      </c>
      <c r="I1060" s="1" t="s">
        <v>23</v>
      </c>
      <c r="J1060" s="1">
        <f t="shared" si="64"/>
        <v>11</v>
      </c>
      <c r="K1060" s="1">
        <f>VLOOKUP($A1060,Parametre!$A$5:$G$29,MATCH($G1060,Parametre!$B$4:$G$4,0)+1,FALSE)</f>
        <v>42</v>
      </c>
      <c r="L1060" s="3">
        <f t="shared" si="65"/>
        <v>-31</v>
      </c>
      <c r="M1060" s="4">
        <f>VLOOKUP($A1060,Parametre!$A$5:$H$29,8,FALSE)</f>
        <v>1.04</v>
      </c>
      <c r="N1060" s="4">
        <f t="shared" si="66"/>
        <v>640.64</v>
      </c>
      <c r="O1060" s="4" t="s">
        <v>3098</v>
      </c>
      <c r="P1060">
        <f>VLOOKUP($G1060,Parametre!$K$4:$L$9,2,FALSE)</f>
        <v>230</v>
      </c>
      <c r="Q1060" s="4">
        <f t="shared" si="67"/>
        <v>1844.13264</v>
      </c>
    </row>
    <row r="1061" spans="1:17" x14ac:dyDescent="0.25">
      <c r="A1061" t="s">
        <v>1468</v>
      </c>
      <c r="B1061" t="s">
        <v>1649</v>
      </c>
      <c r="C1061" t="s">
        <v>1656</v>
      </c>
      <c r="D1061" t="s">
        <v>1657</v>
      </c>
      <c r="E1061" s="1" t="s">
        <v>11</v>
      </c>
      <c r="F1061" t="s">
        <v>3095</v>
      </c>
      <c r="G1061" t="s">
        <v>3100</v>
      </c>
      <c r="H1061" s="1" t="s">
        <v>317</v>
      </c>
      <c r="I1061" s="1" t="s">
        <v>23</v>
      </c>
      <c r="J1061" s="1">
        <f t="shared" si="64"/>
        <v>16</v>
      </c>
      <c r="K1061" s="1">
        <f>VLOOKUP($A1061,Parametre!$A$5:$G$29,MATCH($G1061,Parametre!$B$4:$G$4,0)+1,FALSE)</f>
        <v>42</v>
      </c>
      <c r="L1061" s="3">
        <f t="shared" si="65"/>
        <v>-26</v>
      </c>
      <c r="M1061" s="4">
        <f>VLOOKUP($A1061,Parametre!$A$5:$H$29,8,FALSE)</f>
        <v>1.04</v>
      </c>
      <c r="N1061" s="4">
        <f t="shared" si="66"/>
        <v>465.92</v>
      </c>
      <c r="O1061" s="4" t="s">
        <v>3098</v>
      </c>
      <c r="P1061">
        <f>VLOOKUP($G1061,Parametre!$K$4:$L$9,2,FALSE)</f>
        <v>230</v>
      </c>
      <c r="Q1061" s="4">
        <f t="shared" si="67"/>
        <v>922.06632000000002</v>
      </c>
    </row>
    <row r="1062" spans="1:17" x14ac:dyDescent="0.25">
      <c r="A1062" t="s">
        <v>1468</v>
      </c>
      <c r="B1062" t="s">
        <v>1649</v>
      </c>
      <c r="C1062" t="s">
        <v>1544</v>
      </c>
      <c r="D1062" t="s">
        <v>1545</v>
      </c>
      <c r="E1062" s="1" t="s">
        <v>11</v>
      </c>
      <c r="F1062" t="s">
        <v>3095</v>
      </c>
      <c r="G1062" t="s">
        <v>3100</v>
      </c>
      <c r="H1062" s="1" t="s">
        <v>11</v>
      </c>
      <c r="I1062" s="1" t="s">
        <v>23</v>
      </c>
      <c r="J1062" s="1">
        <f t="shared" si="64"/>
        <v>2</v>
      </c>
      <c r="K1062" s="1">
        <f>VLOOKUP($A1062,Parametre!$A$5:$G$29,MATCH($G1062,Parametre!$B$4:$G$4,0)+1,FALSE)</f>
        <v>42</v>
      </c>
      <c r="L1062" s="3">
        <f t="shared" si="65"/>
        <v>-40</v>
      </c>
      <c r="M1062" s="4">
        <f>VLOOKUP($A1062,Parametre!$A$5:$H$29,8,FALSE)</f>
        <v>1.04</v>
      </c>
      <c r="N1062" s="4">
        <f t="shared" si="66"/>
        <v>58.24</v>
      </c>
      <c r="O1062" s="4" t="s">
        <v>3098</v>
      </c>
      <c r="P1062">
        <f>VLOOKUP($G1062,Parametre!$K$4:$L$9,2,FALSE)</f>
        <v>230</v>
      </c>
      <c r="Q1062" s="4">
        <f t="shared" si="67"/>
        <v>922.06632000000002</v>
      </c>
    </row>
    <row r="1063" spans="1:17" x14ac:dyDescent="0.25">
      <c r="A1063" t="s">
        <v>1468</v>
      </c>
      <c r="B1063" t="s">
        <v>1649</v>
      </c>
      <c r="C1063" t="s">
        <v>1658</v>
      </c>
      <c r="D1063" t="s">
        <v>1659</v>
      </c>
      <c r="E1063" s="1" t="s">
        <v>13</v>
      </c>
      <c r="F1063" t="s">
        <v>3095</v>
      </c>
      <c r="G1063" t="s">
        <v>3100</v>
      </c>
      <c r="H1063" s="1" t="s">
        <v>6</v>
      </c>
      <c r="I1063" s="1" t="s">
        <v>46</v>
      </c>
      <c r="J1063" s="1">
        <f t="shared" si="64"/>
        <v>5</v>
      </c>
      <c r="K1063" s="1">
        <f>VLOOKUP($A1063,Parametre!$A$5:$G$29,MATCH($G1063,Parametre!$B$4:$G$4,0)+1,FALSE)</f>
        <v>42</v>
      </c>
      <c r="L1063" s="3">
        <f t="shared" si="65"/>
        <v>-37</v>
      </c>
      <c r="M1063" s="4">
        <f>VLOOKUP($A1063,Parametre!$A$5:$H$29,8,FALSE)</f>
        <v>1.04</v>
      </c>
      <c r="N1063" s="4">
        <f t="shared" si="66"/>
        <v>218.4</v>
      </c>
      <c r="O1063" s="4" t="s">
        <v>3098</v>
      </c>
      <c r="P1063">
        <f>VLOOKUP($G1063,Parametre!$K$4:$L$9,2,FALSE)</f>
        <v>230</v>
      </c>
      <c r="Q1063" s="4">
        <f t="shared" si="67"/>
        <v>1383.0994800000001</v>
      </c>
    </row>
    <row r="1064" spans="1:17" x14ac:dyDescent="0.25">
      <c r="A1064" t="s">
        <v>1468</v>
      </c>
      <c r="B1064" t="s">
        <v>1649</v>
      </c>
      <c r="C1064" t="s">
        <v>1660</v>
      </c>
      <c r="D1064" t="s">
        <v>1661</v>
      </c>
      <c r="E1064" s="1" t="s">
        <v>13</v>
      </c>
      <c r="F1064" t="s">
        <v>3095</v>
      </c>
      <c r="G1064" t="s">
        <v>3100</v>
      </c>
      <c r="H1064" s="1" t="s">
        <v>46</v>
      </c>
      <c r="I1064" s="1" t="s">
        <v>23</v>
      </c>
      <c r="J1064" s="1">
        <f t="shared" si="64"/>
        <v>1</v>
      </c>
      <c r="K1064" s="1">
        <f>VLOOKUP($A1064,Parametre!$A$5:$G$29,MATCH($G1064,Parametre!$B$4:$G$4,0)+1,FALSE)</f>
        <v>42</v>
      </c>
      <c r="L1064" s="3">
        <f t="shared" si="65"/>
        <v>-41</v>
      </c>
      <c r="M1064" s="4">
        <f>VLOOKUP($A1064,Parametre!$A$5:$H$29,8,FALSE)</f>
        <v>1.04</v>
      </c>
      <c r="N1064" s="4">
        <f t="shared" si="66"/>
        <v>43.68</v>
      </c>
      <c r="O1064" s="4" t="s">
        <v>3098</v>
      </c>
      <c r="P1064">
        <f>VLOOKUP($G1064,Parametre!$K$4:$L$9,2,FALSE)</f>
        <v>230</v>
      </c>
      <c r="Q1064" s="4">
        <f t="shared" si="67"/>
        <v>1383.0994800000001</v>
      </c>
    </row>
    <row r="1065" spans="1:17" x14ac:dyDescent="0.25">
      <c r="A1065" t="s">
        <v>1468</v>
      </c>
      <c r="B1065" t="s">
        <v>1649</v>
      </c>
      <c r="C1065" t="s">
        <v>1633</v>
      </c>
      <c r="D1065" t="s">
        <v>1634</v>
      </c>
      <c r="E1065" s="1" t="s">
        <v>13</v>
      </c>
      <c r="F1065" t="s">
        <v>3095</v>
      </c>
      <c r="G1065" t="s">
        <v>3100</v>
      </c>
      <c r="H1065" s="1" t="s">
        <v>123</v>
      </c>
      <c r="I1065" s="1" t="s">
        <v>23</v>
      </c>
      <c r="J1065" s="1">
        <f t="shared" si="64"/>
        <v>10</v>
      </c>
      <c r="K1065" s="1">
        <f>VLOOKUP($A1065,Parametre!$A$5:$G$29,MATCH($G1065,Parametre!$B$4:$G$4,0)+1,FALSE)</f>
        <v>42</v>
      </c>
      <c r="L1065" s="3">
        <f t="shared" si="65"/>
        <v>-32</v>
      </c>
      <c r="M1065" s="4">
        <f>VLOOKUP($A1065,Parametre!$A$5:$H$29,8,FALSE)</f>
        <v>1.04</v>
      </c>
      <c r="N1065" s="4">
        <f t="shared" si="66"/>
        <v>436.8</v>
      </c>
      <c r="O1065" s="4" t="s">
        <v>3098</v>
      </c>
      <c r="P1065">
        <f>VLOOKUP($G1065,Parametre!$K$4:$L$9,2,FALSE)</f>
        <v>230</v>
      </c>
      <c r="Q1065" s="4">
        <f t="shared" si="67"/>
        <v>1383.0994800000001</v>
      </c>
    </row>
    <row r="1066" spans="1:17" x14ac:dyDescent="0.25">
      <c r="A1066" t="s">
        <v>1468</v>
      </c>
      <c r="B1066" t="s">
        <v>1649</v>
      </c>
      <c r="C1066" t="s">
        <v>1635</v>
      </c>
      <c r="D1066" t="s">
        <v>1636</v>
      </c>
      <c r="E1066" s="1" t="s">
        <v>13</v>
      </c>
      <c r="F1066" t="s">
        <v>3095</v>
      </c>
      <c r="G1066" t="s">
        <v>3100</v>
      </c>
      <c r="H1066" s="1" t="s">
        <v>46</v>
      </c>
      <c r="I1066" s="1" t="s">
        <v>23</v>
      </c>
      <c r="J1066" s="1">
        <f t="shared" si="64"/>
        <v>1</v>
      </c>
      <c r="K1066" s="1">
        <f>VLOOKUP($A1066,Parametre!$A$5:$G$29,MATCH($G1066,Parametre!$B$4:$G$4,0)+1,FALSE)</f>
        <v>42</v>
      </c>
      <c r="L1066" s="3">
        <f t="shared" si="65"/>
        <v>-41</v>
      </c>
      <c r="M1066" s="4">
        <f>VLOOKUP($A1066,Parametre!$A$5:$H$29,8,FALSE)</f>
        <v>1.04</v>
      </c>
      <c r="N1066" s="4">
        <f t="shared" si="66"/>
        <v>43.68</v>
      </c>
      <c r="O1066" s="4" t="s">
        <v>3098</v>
      </c>
      <c r="P1066">
        <f>VLOOKUP($G1066,Parametre!$K$4:$L$9,2,FALSE)</f>
        <v>230</v>
      </c>
      <c r="Q1066" s="4">
        <f t="shared" si="67"/>
        <v>1383.0994800000001</v>
      </c>
    </row>
    <row r="1067" spans="1:17" x14ac:dyDescent="0.25">
      <c r="A1067" t="s">
        <v>1468</v>
      </c>
      <c r="B1067" t="s">
        <v>1649</v>
      </c>
      <c r="C1067" t="s">
        <v>329</v>
      </c>
      <c r="D1067" t="s">
        <v>330</v>
      </c>
      <c r="E1067" s="1" t="s">
        <v>11</v>
      </c>
      <c r="F1067" t="s">
        <v>3095</v>
      </c>
      <c r="G1067" t="s">
        <v>3100</v>
      </c>
      <c r="H1067" s="1" t="s">
        <v>16</v>
      </c>
      <c r="I1067" s="1" t="s">
        <v>46</v>
      </c>
      <c r="J1067" s="1">
        <f t="shared" si="64"/>
        <v>8</v>
      </c>
      <c r="K1067" s="1">
        <f>VLOOKUP($A1067,Parametre!$A$5:$G$29,MATCH($G1067,Parametre!$B$4:$G$4,0)+1,FALSE)</f>
        <v>42</v>
      </c>
      <c r="L1067" s="3">
        <f t="shared" si="65"/>
        <v>-34</v>
      </c>
      <c r="M1067" s="4">
        <f>VLOOKUP($A1067,Parametre!$A$5:$H$29,8,FALSE)</f>
        <v>1.04</v>
      </c>
      <c r="N1067" s="4">
        <f t="shared" si="66"/>
        <v>232.96</v>
      </c>
      <c r="O1067" s="4" t="s">
        <v>3098</v>
      </c>
      <c r="P1067">
        <f>VLOOKUP($G1067,Parametre!$K$4:$L$9,2,FALSE)</f>
        <v>230</v>
      </c>
      <c r="Q1067" s="4">
        <f t="shared" si="67"/>
        <v>922.06632000000002</v>
      </c>
    </row>
    <row r="1068" spans="1:17" x14ac:dyDescent="0.25">
      <c r="A1068" t="s">
        <v>1468</v>
      </c>
      <c r="B1068" t="s">
        <v>1649</v>
      </c>
      <c r="C1068" t="s">
        <v>331</v>
      </c>
      <c r="D1068" t="s">
        <v>332</v>
      </c>
      <c r="E1068" s="1" t="s">
        <v>11</v>
      </c>
      <c r="F1068" t="s">
        <v>3095</v>
      </c>
      <c r="G1068" t="s">
        <v>3100</v>
      </c>
      <c r="H1068" s="1" t="s">
        <v>12</v>
      </c>
      <c r="I1068" s="1" t="s">
        <v>23</v>
      </c>
      <c r="J1068" s="1">
        <f t="shared" si="64"/>
        <v>9</v>
      </c>
      <c r="K1068" s="1">
        <f>VLOOKUP($A1068,Parametre!$A$5:$G$29,MATCH($G1068,Parametre!$B$4:$G$4,0)+1,FALSE)</f>
        <v>42</v>
      </c>
      <c r="L1068" s="3">
        <f t="shared" si="65"/>
        <v>-33</v>
      </c>
      <c r="M1068" s="4">
        <f>VLOOKUP($A1068,Parametre!$A$5:$H$29,8,FALSE)</f>
        <v>1.04</v>
      </c>
      <c r="N1068" s="4">
        <f t="shared" si="66"/>
        <v>262.08</v>
      </c>
      <c r="O1068" s="4" t="s">
        <v>3098</v>
      </c>
      <c r="P1068">
        <f>VLOOKUP($G1068,Parametre!$K$4:$L$9,2,FALSE)</f>
        <v>230</v>
      </c>
      <c r="Q1068" s="4">
        <f t="shared" si="67"/>
        <v>922.06632000000002</v>
      </c>
    </row>
    <row r="1069" spans="1:17" x14ac:dyDescent="0.25">
      <c r="A1069" t="s">
        <v>1468</v>
      </c>
      <c r="B1069" t="s">
        <v>1649</v>
      </c>
      <c r="C1069" t="s">
        <v>1662</v>
      </c>
      <c r="D1069" t="s">
        <v>1663</v>
      </c>
      <c r="E1069" s="1" t="s">
        <v>13</v>
      </c>
      <c r="F1069" t="s">
        <v>3095</v>
      </c>
      <c r="G1069" t="s">
        <v>3100</v>
      </c>
      <c r="H1069" s="1" t="s">
        <v>7</v>
      </c>
      <c r="I1069" s="1" t="s">
        <v>23</v>
      </c>
      <c r="J1069" s="1">
        <f t="shared" si="64"/>
        <v>14</v>
      </c>
      <c r="K1069" s="1">
        <f>VLOOKUP($A1069,Parametre!$A$5:$G$29,MATCH($G1069,Parametre!$B$4:$G$4,0)+1,FALSE)</f>
        <v>42</v>
      </c>
      <c r="L1069" s="3">
        <f t="shared" si="65"/>
        <v>-28</v>
      </c>
      <c r="M1069" s="4">
        <f>VLOOKUP($A1069,Parametre!$A$5:$H$29,8,FALSE)</f>
        <v>1.04</v>
      </c>
      <c r="N1069" s="4">
        <f t="shared" si="66"/>
        <v>611.52</v>
      </c>
      <c r="O1069" s="4" t="s">
        <v>3098</v>
      </c>
      <c r="P1069">
        <f>VLOOKUP($G1069,Parametre!$K$4:$L$9,2,FALSE)</f>
        <v>230</v>
      </c>
      <c r="Q1069" s="4">
        <f t="shared" si="67"/>
        <v>1383.0994800000001</v>
      </c>
    </row>
    <row r="1070" spans="1:17" x14ac:dyDescent="0.25">
      <c r="A1070" t="s">
        <v>1468</v>
      </c>
      <c r="B1070" t="s">
        <v>1649</v>
      </c>
      <c r="C1070" t="s">
        <v>1664</v>
      </c>
      <c r="D1070" t="s">
        <v>1665</v>
      </c>
      <c r="E1070" s="1" t="s">
        <v>13</v>
      </c>
      <c r="F1070" t="s">
        <v>3095</v>
      </c>
      <c r="G1070" t="s">
        <v>3100</v>
      </c>
      <c r="H1070" s="1" t="s">
        <v>13</v>
      </c>
      <c r="I1070" s="1" t="s">
        <v>46</v>
      </c>
      <c r="J1070" s="1">
        <f t="shared" si="64"/>
        <v>4</v>
      </c>
      <c r="K1070" s="1">
        <f>VLOOKUP($A1070,Parametre!$A$5:$G$29,MATCH($G1070,Parametre!$B$4:$G$4,0)+1,FALSE)</f>
        <v>42</v>
      </c>
      <c r="L1070" s="3">
        <f t="shared" si="65"/>
        <v>-38</v>
      </c>
      <c r="M1070" s="4">
        <f>VLOOKUP($A1070,Parametre!$A$5:$H$29,8,FALSE)</f>
        <v>1.04</v>
      </c>
      <c r="N1070" s="4">
        <f t="shared" si="66"/>
        <v>174.72</v>
      </c>
      <c r="O1070" s="4" t="s">
        <v>3098</v>
      </c>
      <c r="P1070">
        <f>VLOOKUP($G1070,Parametre!$K$4:$L$9,2,FALSE)</f>
        <v>230</v>
      </c>
      <c r="Q1070" s="4">
        <f t="shared" si="67"/>
        <v>1383.0994800000001</v>
      </c>
    </row>
    <row r="1071" spans="1:17" x14ac:dyDescent="0.25">
      <c r="A1071" t="s">
        <v>1468</v>
      </c>
      <c r="B1071" t="s">
        <v>1649</v>
      </c>
      <c r="C1071" t="s">
        <v>1666</v>
      </c>
      <c r="D1071" t="s">
        <v>1667</v>
      </c>
      <c r="E1071" s="1" t="s">
        <v>11</v>
      </c>
      <c r="F1071" t="s">
        <v>3095</v>
      </c>
      <c r="G1071" t="s">
        <v>3100</v>
      </c>
      <c r="H1071" s="1" t="s">
        <v>8</v>
      </c>
      <c r="I1071" s="1" t="s">
        <v>23</v>
      </c>
      <c r="J1071" s="1">
        <f t="shared" si="64"/>
        <v>5</v>
      </c>
      <c r="K1071" s="1">
        <f>VLOOKUP($A1071,Parametre!$A$5:$G$29,MATCH($G1071,Parametre!$B$4:$G$4,0)+1,FALSE)</f>
        <v>42</v>
      </c>
      <c r="L1071" s="3">
        <f t="shared" si="65"/>
        <v>-37</v>
      </c>
      <c r="M1071" s="4">
        <f>VLOOKUP($A1071,Parametre!$A$5:$H$29,8,FALSE)</f>
        <v>1.04</v>
      </c>
      <c r="N1071" s="4">
        <f t="shared" si="66"/>
        <v>145.6</v>
      </c>
      <c r="O1071" s="4" t="s">
        <v>3098</v>
      </c>
      <c r="P1071">
        <f>VLOOKUP($G1071,Parametre!$K$4:$L$9,2,FALSE)</f>
        <v>230</v>
      </c>
      <c r="Q1071" s="4">
        <f t="shared" si="67"/>
        <v>922.06632000000002</v>
      </c>
    </row>
    <row r="1072" spans="1:17" x14ac:dyDescent="0.25">
      <c r="A1072" t="s">
        <v>1468</v>
      </c>
      <c r="B1072" t="s">
        <v>1649</v>
      </c>
      <c r="C1072" t="s">
        <v>1668</v>
      </c>
      <c r="D1072" t="s">
        <v>1669</v>
      </c>
      <c r="E1072" s="1" t="s">
        <v>13</v>
      </c>
      <c r="F1072" t="s">
        <v>3095</v>
      </c>
      <c r="G1072" t="s">
        <v>3100</v>
      </c>
      <c r="H1072" s="1" t="s">
        <v>472</v>
      </c>
      <c r="I1072" s="1" t="s">
        <v>11</v>
      </c>
      <c r="J1072" s="1">
        <f t="shared" si="64"/>
        <v>22</v>
      </c>
      <c r="K1072" s="1">
        <f>VLOOKUP($A1072,Parametre!$A$5:$G$29,MATCH($G1072,Parametre!$B$4:$G$4,0)+1,FALSE)</f>
        <v>42</v>
      </c>
      <c r="L1072" s="3">
        <f t="shared" si="65"/>
        <v>-20</v>
      </c>
      <c r="M1072" s="4">
        <f>VLOOKUP($A1072,Parametre!$A$5:$H$29,8,FALSE)</f>
        <v>1.04</v>
      </c>
      <c r="N1072" s="4">
        <f t="shared" si="66"/>
        <v>960.96</v>
      </c>
      <c r="O1072" s="4" t="s">
        <v>3098</v>
      </c>
      <c r="P1072">
        <f>VLOOKUP($G1072,Parametre!$K$4:$L$9,2,FALSE)</f>
        <v>230</v>
      </c>
      <c r="Q1072" s="4">
        <f t="shared" si="67"/>
        <v>1383.0994800000001</v>
      </c>
    </row>
    <row r="1073" spans="1:17" x14ac:dyDescent="0.25">
      <c r="A1073" t="s">
        <v>1468</v>
      </c>
      <c r="B1073" t="s">
        <v>1649</v>
      </c>
      <c r="C1073" t="s">
        <v>1670</v>
      </c>
      <c r="D1073" t="s">
        <v>1671</v>
      </c>
      <c r="E1073" s="1" t="s">
        <v>11</v>
      </c>
      <c r="F1073" t="s">
        <v>3095</v>
      </c>
      <c r="G1073" t="s">
        <v>3100</v>
      </c>
      <c r="H1073" s="1" t="s">
        <v>11</v>
      </c>
      <c r="I1073" s="1" t="s">
        <v>23</v>
      </c>
      <c r="J1073" s="1">
        <f t="shared" si="64"/>
        <v>2</v>
      </c>
      <c r="K1073" s="1">
        <f>VLOOKUP($A1073,Parametre!$A$5:$G$29,MATCH($G1073,Parametre!$B$4:$G$4,0)+1,FALSE)</f>
        <v>42</v>
      </c>
      <c r="L1073" s="3">
        <f t="shared" si="65"/>
        <v>-40</v>
      </c>
      <c r="M1073" s="4">
        <f>VLOOKUP($A1073,Parametre!$A$5:$H$29,8,FALSE)</f>
        <v>1.04</v>
      </c>
      <c r="N1073" s="4">
        <f t="shared" si="66"/>
        <v>58.24</v>
      </c>
      <c r="O1073" s="4" t="s">
        <v>3098</v>
      </c>
      <c r="P1073">
        <f>VLOOKUP($G1073,Parametre!$K$4:$L$9,2,FALSE)</f>
        <v>230</v>
      </c>
      <c r="Q1073" s="4">
        <f t="shared" si="67"/>
        <v>922.06632000000002</v>
      </c>
    </row>
    <row r="1074" spans="1:17" x14ac:dyDescent="0.25">
      <c r="A1074" t="s">
        <v>1468</v>
      </c>
      <c r="B1074" t="s">
        <v>1649</v>
      </c>
      <c r="C1074" t="s">
        <v>1672</v>
      </c>
      <c r="D1074" t="s">
        <v>1673</v>
      </c>
      <c r="E1074" s="1" t="s">
        <v>13</v>
      </c>
      <c r="F1074" t="s">
        <v>3095</v>
      </c>
      <c r="G1074" t="s">
        <v>3100</v>
      </c>
      <c r="H1074" s="1" t="s">
        <v>22</v>
      </c>
      <c r="I1074" s="1" t="s">
        <v>23</v>
      </c>
      <c r="J1074" s="1">
        <f t="shared" si="64"/>
        <v>6</v>
      </c>
      <c r="K1074" s="1">
        <f>VLOOKUP($A1074,Parametre!$A$5:$G$29,MATCH($G1074,Parametre!$B$4:$G$4,0)+1,FALSE)</f>
        <v>42</v>
      </c>
      <c r="L1074" s="3">
        <f t="shared" si="65"/>
        <v>-36</v>
      </c>
      <c r="M1074" s="4">
        <f>VLOOKUP($A1074,Parametre!$A$5:$H$29,8,FALSE)</f>
        <v>1.04</v>
      </c>
      <c r="N1074" s="4">
        <f t="shared" si="66"/>
        <v>262.08</v>
      </c>
      <c r="O1074" s="4" t="s">
        <v>3098</v>
      </c>
      <c r="P1074">
        <f>VLOOKUP($G1074,Parametre!$K$4:$L$9,2,FALSE)</f>
        <v>230</v>
      </c>
      <c r="Q1074" s="4">
        <f t="shared" si="67"/>
        <v>1383.0994800000001</v>
      </c>
    </row>
    <row r="1075" spans="1:17" x14ac:dyDescent="0.25">
      <c r="A1075" t="s">
        <v>1468</v>
      </c>
      <c r="B1075" t="s">
        <v>1649</v>
      </c>
      <c r="C1075" t="s">
        <v>1674</v>
      </c>
      <c r="D1075" t="s">
        <v>1675</v>
      </c>
      <c r="E1075" s="1" t="s">
        <v>13</v>
      </c>
      <c r="F1075" t="s">
        <v>3095</v>
      </c>
      <c r="G1075" t="s">
        <v>3100</v>
      </c>
      <c r="H1075" s="1" t="s">
        <v>32</v>
      </c>
      <c r="I1075" s="1" t="s">
        <v>23</v>
      </c>
      <c r="J1075" s="1">
        <f t="shared" si="64"/>
        <v>8</v>
      </c>
      <c r="K1075" s="1">
        <f>VLOOKUP($A1075,Parametre!$A$5:$G$29,MATCH($G1075,Parametre!$B$4:$G$4,0)+1,FALSE)</f>
        <v>42</v>
      </c>
      <c r="L1075" s="3">
        <f t="shared" si="65"/>
        <v>-34</v>
      </c>
      <c r="M1075" s="4">
        <f>VLOOKUP($A1075,Parametre!$A$5:$H$29,8,FALSE)</f>
        <v>1.04</v>
      </c>
      <c r="N1075" s="4">
        <f t="shared" si="66"/>
        <v>349.44</v>
      </c>
      <c r="O1075" s="4" t="s">
        <v>3098</v>
      </c>
      <c r="P1075">
        <f>VLOOKUP($G1075,Parametre!$K$4:$L$9,2,FALSE)</f>
        <v>230</v>
      </c>
      <c r="Q1075" s="4">
        <f t="shared" si="67"/>
        <v>1383.0994800000001</v>
      </c>
    </row>
    <row r="1076" spans="1:17" x14ac:dyDescent="0.25">
      <c r="A1076" t="s">
        <v>1468</v>
      </c>
      <c r="B1076" t="s">
        <v>1649</v>
      </c>
      <c r="C1076" t="s">
        <v>1676</v>
      </c>
      <c r="D1076" t="s">
        <v>1677</v>
      </c>
      <c r="E1076" s="1" t="s">
        <v>13</v>
      </c>
      <c r="F1076" t="s">
        <v>3095</v>
      </c>
      <c r="G1076" t="s">
        <v>3100</v>
      </c>
      <c r="H1076" s="1" t="s">
        <v>32</v>
      </c>
      <c r="I1076" s="1" t="s">
        <v>23</v>
      </c>
      <c r="J1076" s="1">
        <f t="shared" si="64"/>
        <v>8</v>
      </c>
      <c r="K1076" s="1">
        <f>VLOOKUP($A1076,Parametre!$A$5:$G$29,MATCH($G1076,Parametre!$B$4:$G$4,0)+1,FALSE)</f>
        <v>42</v>
      </c>
      <c r="L1076" s="3">
        <f t="shared" si="65"/>
        <v>-34</v>
      </c>
      <c r="M1076" s="4">
        <f>VLOOKUP($A1076,Parametre!$A$5:$H$29,8,FALSE)</f>
        <v>1.04</v>
      </c>
      <c r="N1076" s="4">
        <f t="shared" si="66"/>
        <v>349.44</v>
      </c>
      <c r="O1076" s="4" t="s">
        <v>3098</v>
      </c>
      <c r="P1076">
        <f>VLOOKUP($G1076,Parametre!$K$4:$L$9,2,FALSE)</f>
        <v>230</v>
      </c>
      <c r="Q1076" s="4">
        <f t="shared" si="67"/>
        <v>1383.0994800000001</v>
      </c>
    </row>
    <row r="1077" spans="1:17" x14ac:dyDescent="0.25">
      <c r="A1077" t="s">
        <v>1468</v>
      </c>
      <c r="B1077" t="s">
        <v>1649</v>
      </c>
      <c r="C1077" t="s">
        <v>1519</v>
      </c>
      <c r="D1077" t="s">
        <v>1520</v>
      </c>
      <c r="E1077" s="1" t="s">
        <v>6</v>
      </c>
      <c r="F1077" t="s">
        <v>3095</v>
      </c>
      <c r="G1077" t="s">
        <v>3100</v>
      </c>
      <c r="H1077" s="1" t="s">
        <v>37</v>
      </c>
      <c r="I1077" s="1" t="s">
        <v>23</v>
      </c>
      <c r="J1077" s="1">
        <f t="shared" si="64"/>
        <v>12</v>
      </c>
      <c r="K1077" s="1">
        <f>VLOOKUP($A1077,Parametre!$A$5:$G$29,MATCH($G1077,Parametre!$B$4:$G$4,0)+1,FALSE)</f>
        <v>42</v>
      </c>
      <c r="L1077" s="3">
        <f t="shared" si="65"/>
        <v>-30</v>
      </c>
      <c r="M1077" s="4">
        <f>VLOOKUP($A1077,Parametre!$A$5:$H$29,8,FALSE)</f>
        <v>1.04</v>
      </c>
      <c r="N1077" s="4">
        <f t="shared" si="66"/>
        <v>698.88</v>
      </c>
      <c r="O1077" s="4" t="s">
        <v>3098</v>
      </c>
      <c r="P1077">
        <f>VLOOKUP($G1077,Parametre!$K$4:$L$9,2,FALSE)</f>
        <v>230</v>
      </c>
      <c r="Q1077" s="4">
        <f t="shared" si="67"/>
        <v>1844.13264</v>
      </c>
    </row>
    <row r="1078" spans="1:17" x14ac:dyDescent="0.25">
      <c r="A1078" t="s">
        <v>1678</v>
      </c>
      <c r="B1078" t="s">
        <v>1679</v>
      </c>
      <c r="C1078" t="s">
        <v>1680</v>
      </c>
      <c r="D1078" t="s">
        <v>1681</v>
      </c>
      <c r="E1078" s="1" t="s">
        <v>11</v>
      </c>
      <c r="F1078" t="s">
        <v>3095</v>
      </c>
      <c r="G1078" t="s">
        <v>3100</v>
      </c>
      <c r="H1078" s="1" t="s">
        <v>13</v>
      </c>
      <c r="I1078" s="1" t="s">
        <v>23</v>
      </c>
      <c r="J1078" s="1">
        <f t="shared" si="64"/>
        <v>3</v>
      </c>
      <c r="K1078" s="1">
        <f>VLOOKUP($A1078,Parametre!$A$5:$G$29,MATCH($G1078,Parametre!$B$4:$G$4,0)+1,FALSE)</f>
        <v>23</v>
      </c>
      <c r="L1078" s="3">
        <f t="shared" si="65"/>
        <v>-20</v>
      </c>
      <c r="M1078" s="4">
        <f>VLOOKUP($A1078,Parametre!$A$5:$H$29,8,FALSE)</f>
        <v>1.87</v>
      </c>
      <c r="N1078" s="4">
        <f t="shared" si="66"/>
        <v>157.08000000000001</v>
      </c>
      <c r="O1078" s="4" t="s">
        <v>3098</v>
      </c>
      <c r="P1078">
        <f>VLOOKUP($G1078,Parametre!$K$4:$L$9,2,FALSE)</f>
        <v>230</v>
      </c>
      <c r="Q1078" s="4">
        <f t="shared" si="67"/>
        <v>922.06632000000002</v>
      </c>
    </row>
    <row r="1079" spans="1:17" x14ac:dyDescent="0.25">
      <c r="A1079" t="s">
        <v>1678</v>
      </c>
      <c r="B1079" t="s">
        <v>1679</v>
      </c>
      <c r="C1079" t="s">
        <v>1682</v>
      </c>
      <c r="D1079" t="s">
        <v>1683</v>
      </c>
      <c r="E1079" s="1" t="s">
        <v>11</v>
      </c>
      <c r="F1079" t="s">
        <v>3095</v>
      </c>
      <c r="G1079" t="s">
        <v>3100</v>
      </c>
      <c r="H1079" s="1" t="s">
        <v>46</v>
      </c>
      <c r="I1079" s="1" t="s">
        <v>23</v>
      </c>
      <c r="J1079" s="1">
        <f t="shared" si="64"/>
        <v>1</v>
      </c>
      <c r="K1079" s="1">
        <f>VLOOKUP($A1079,Parametre!$A$5:$G$29,MATCH($G1079,Parametre!$B$4:$G$4,0)+1,FALSE)</f>
        <v>23</v>
      </c>
      <c r="L1079" s="3">
        <f t="shared" si="65"/>
        <v>-22</v>
      </c>
      <c r="M1079" s="4">
        <f>VLOOKUP($A1079,Parametre!$A$5:$H$29,8,FALSE)</f>
        <v>1.87</v>
      </c>
      <c r="N1079" s="4">
        <f t="shared" si="66"/>
        <v>52.36</v>
      </c>
      <c r="O1079" s="4" t="s">
        <v>3098</v>
      </c>
      <c r="P1079">
        <f>VLOOKUP($G1079,Parametre!$K$4:$L$9,2,FALSE)</f>
        <v>230</v>
      </c>
      <c r="Q1079" s="4">
        <f t="shared" si="67"/>
        <v>922.06632000000002</v>
      </c>
    </row>
    <row r="1080" spans="1:17" x14ac:dyDescent="0.25">
      <c r="A1080" t="s">
        <v>1678</v>
      </c>
      <c r="B1080" t="s">
        <v>1679</v>
      </c>
      <c r="C1080" t="s">
        <v>1684</v>
      </c>
      <c r="D1080" t="s">
        <v>1685</v>
      </c>
      <c r="E1080" s="1" t="s">
        <v>6</v>
      </c>
      <c r="F1080" t="s">
        <v>3095</v>
      </c>
      <c r="G1080" t="s">
        <v>3100</v>
      </c>
      <c r="H1080" s="1" t="s">
        <v>383</v>
      </c>
      <c r="I1080" s="1" t="s">
        <v>12</v>
      </c>
      <c r="J1080" s="1">
        <f t="shared" si="64"/>
        <v>24</v>
      </c>
      <c r="K1080" s="1">
        <f>VLOOKUP($A1080,Parametre!$A$5:$G$29,MATCH($G1080,Parametre!$B$4:$G$4,0)+1,FALSE)</f>
        <v>23</v>
      </c>
      <c r="L1080" s="3">
        <f t="shared" si="65"/>
        <v>1</v>
      </c>
      <c r="M1080" s="4">
        <f>VLOOKUP($A1080,Parametre!$A$5:$H$29,8,FALSE)</f>
        <v>1.87</v>
      </c>
      <c r="N1080" s="4">
        <f t="shared" si="66"/>
        <v>2513.2800000000002</v>
      </c>
      <c r="O1080" s="4" t="s">
        <v>3098</v>
      </c>
      <c r="P1080">
        <f>VLOOKUP($G1080,Parametre!$K$4:$L$9,2,FALSE)</f>
        <v>230</v>
      </c>
      <c r="Q1080" s="4">
        <f t="shared" si="67"/>
        <v>1844.13264</v>
      </c>
    </row>
    <row r="1081" spans="1:17" x14ac:dyDescent="0.25">
      <c r="A1081" t="s">
        <v>1678</v>
      </c>
      <c r="B1081" t="s">
        <v>1679</v>
      </c>
      <c r="C1081" t="s">
        <v>1686</v>
      </c>
      <c r="D1081" t="s">
        <v>1687</v>
      </c>
      <c r="E1081" s="1" t="s">
        <v>13</v>
      </c>
      <c r="F1081" t="s">
        <v>3095</v>
      </c>
      <c r="G1081" t="s">
        <v>3100</v>
      </c>
      <c r="H1081" s="1" t="s">
        <v>407</v>
      </c>
      <c r="I1081" s="1" t="s">
        <v>407</v>
      </c>
      <c r="J1081" s="1">
        <f t="shared" si="64"/>
        <v>46</v>
      </c>
      <c r="K1081" s="1">
        <f>VLOOKUP($A1081,Parametre!$A$5:$G$29,MATCH($G1081,Parametre!$B$4:$G$4,0)+1,FALSE)</f>
        <v>23</v>
      </c>
      <c r="L1081" s="3">
        <f t="shared" si="65"/>
        <v>23</v>
      </c>
      <c r="M1081" s="4">
        <f>VLOOKUP($A1081,Parametre!$A$5:$H$29,8,FALSE)</f>
        <v>1.87</v>
      </c>
      <c r="N1081" s="4">
        <f t="shared" si="66"/>
        <v>3612.84</v>
      </c>
      <c r="O1081" s="4" t="s">
        <v>3098</v>
      </c>
      <c r="P1081">
        <f>VLOOKUP($G1081,Parametre!$K$4:$L$9,2,FALSE)</f>
        <v>230</v>
      </c>
      <c r="Q1081" s="4">
        <f t="shared" si="67"/>
        <v>1383.0994800000001</v>
      </c>
    </row>
    <row r="1082" spans="1:17" x14ac:dyDescent="0.25">
      <c r="A1082" t="s">
        <v>1678</v>
      </c>
      <c r="B1082" t="s">
        <v>1679</v>
      </c>
      <c r="C1082" t="s">
        <v>1688</v>
      </c>
      <c r="D1082" t="s">
        <v>494</v>
      </c>
      <c r="E1082" s="1" t="s">
        <v>13</v>
      </c>
      <c r="F1082" t="s">
        <v>3095</v>
      </c>
      <c r="G1082" t="s">
        <v>3100</v>
      </c>
      <c r="H1082" s="1" t="s">
        <v>19</v>
      </c>
      <c r="I1082" s="1" t="s">
        <v>22</v>
      </c>
      <c r="J1082" s="1">
        <f t="shared" si="64"/>
        <v>17</v>
      </c>
      <c r="K1082" s="1">
        <f>VLOOKUP($A1082,Parametre!$A$5:$G$29,MATCH($G1082,Parametre!$B$4:$G$4,0)+1,FALSE)</f>
        <v>23</v>
      </c>
      <c r="L1082" s="3">
        <f t="shared" si="65"/>
        <v>-6</v>
      </c>
      <c r="M1082" s="4">
        <f>VLOOKUP($A1082,Parametre!$A$5:$H$29,8,FALSE)</f>
        <v>1.87</v>
      </c>
      <c r="N1082" s="4">
        <f t="shared" si="66"/>
        <v>1335.18</v>
      </c>
      <c r="O1082" s="4" t="s">
        <v>3098</v>
      </c>
      <c r="P1082">
        <f>VLOOKUP($G1082,Parametre!$K$4:$L$9,2,FALSE)</f>
        <v>230</v>
      </c>
      <c r="Q1082" s="4">
        <f t="shared" si="67"/>
        <v>1383.0994800000001</v>
      </c>
    </row>
    <row r="1083" spans="1:17" x14ac:dyDescent="0.25">
      <c r="A1083" t="s">
        <v>1678</v>
      </c>
      <c r="B1083" t="s">
        <v>1679</v>
      </c>
      <c r="C1083" t="s">
        <v>1689</v>
      </c>
      <c r="D1083" t="s">
        <v>496</v>
      </c>
      <c r="E1083" s="1" t="s">
        <v>13</v>
      </c>
      <c r="F1083" t="s">
        <v>3095</v>
      </c>
      <c r="G1083" t="s">
        <v>3100</v>
      </c>
      <c r="H1083" s="1" t="s">
        <v>37</v>
      </c>
      <c r="I1083" s="1" t="s">
        <v>16</v>
      </c>
      <c r="J1083" s="1">
        <f t="shared" si="64"/>
        <v>19</v>
      </c>
      <c r="K1083" s="1">
        <f>VLOOKUP($A1083,Parametre!$A$5:$G$29,MATCH($G1083,Parametre!$B$4:$G$4,0)+1,FALSE)</f>
        <v>23</v>
      </c>
      <c r="L1083" s="3">
        <f t="shared" si="65"/>
        <v>-4</v>
      </c>
      <c r="M1083" s="4">
        <f>VLOOKUP($A1083,Parametre!$A$5:$H$29,8,FALSE)</f>
        <v>1.87</v>
      </c>
      <c r="N1083" s="4">
        <f t="shared" si="66"/>
        <v>1492.26</v>
      </c>
      <c r="O1083" s="4" t="s">
        <v>3098</v>
      </c>
      <c r="P1083">
        <f>VLOOKUP($G1083,Parametre!$K$4:$L$9,2,FALSE)</f>
        <v>230</v>
      </c>
      <c r="Q1083" s="4">
        <f t="shared" si="67"/>
        <v>1383.0994800000001</v>
      </c>
    </row>
    <row r="1084" spans="1:17" x14ac:dyDescent="0.25">
      <c r="A1084" t="s">
        <v>1678</v>
      </c>
      <c r="B1084" t="s">
        <v>1679</v>
      </c>
      <c r="C1084" t="s">
        <v>1690</v>
      </c>
      <c r="D1084" t="s">
        <v>1691</v>
      </c>
      <c r="E1084" s="1" t="s">
        <v>13</v>
      </c>
      <c r="F1084" t="s">
        <v>3095</v>
      </c>
      <c r="G1084" t="s">
        <v>3100</v>
      </c>
      <c r="H1084" s="1" t="s">
        <v>32</v>
      </c>
      <c r="I1084" s="1" t="s">
        <v>123</v>
      </c>
      <c r="J1084" s="1">
        <f t="shared" si="64"/>
        <v>18</v>
      </c>
      <c r="K1084" s="1">
        <f>VLOOKUP($A1084,Parametre!$A$5:$G$29,MATCH($G1084,Parametre!$B$4:$G$4,0)+1,FALSE)</f>
        <v>23</v>
      </c>
      <c r="L1084" s="3">
        <f t="shared" si="65"/>
        <v>-5</v>
      </c>
      <c r="M1084" s="4">
        <f>VLOOKUP($A1084,Parametre!$A$5:$H$29,8,FALSE)</f>
        <v>1.87</v>
      </c>
      <c r="N1084" s="4">
        <f t="shared" si="66"/>
        <v>1413.72</v>
      </c>
      <c r="O1084" s="4" t="s">
        <v>3098</v>
      </c>
      <c r="P1084">
        <f>VLOOKUP($G1084,Parametre!$K$4:$L$9,2,FALSE)</f>
        <v>230</v>
      </c>
      <c r="Q1084" s="4">
        <f t="shared" si="67"/>
        <v>1383.0994800000001</v>
      </c>
    </row>
    <row r="1085" spans="1:17" x14ac:dyDescent="0.25">
      <c r="A1085" t="s">
        <v>1678</v>
      </c>
      <c r="B1085" t="s">
        <v>1679</v>
      </c>
      <c r="C1085" t="s">
        <v>1692</v>
      </c>
      <c r="D1085" t="s">
        <v>1693</v>
      </c>
      <c r="E1085" s="1" t="s">
        <v>13</v>
      </c>
      <c r="F1085" t="s">
        <v>3095</v>
      </c>
      <c r="G1085" t="s">
        <v>3100</v>
      </c>
      <c r="H1085" s="1" t="s">
        <v>383</v>
      </c>
      <c r="I1085" s="1" t="s">
        <v>7</v>
      </c>
      <c r="J1085" s="1">
        <f t="shared" si="64"/>
        <v>29</v>
      </c>
      <c r="K1085" s="1">
        <f>VLOOKUP($A1085,Parametre!$A$5:$G$29,MATCH($G1085,Parametre!$B$4:$G$4,0)+1,FALSE)</f>
        <v>23</v>
      </c>
      <c r="L1085" s="3">
        <f t="shared" si="65"/>
        <v>6</v>
      </c>
      <c r="M1085" s="4">
        <f>VLOOKUP($A1085,Parametre!$A$5:$H$29,8,FALSE)</f>
        <v>1.87</v>
      </c>
      <c r="N1085" s="4">
        <f t="shared" si="66"/>
        <v>2277.6600000000003</v>
      </c>
      <c r="O1085" s="4" t="s">
        <v>3098</v>
      </c>
      <c r="P1085">
        <f>VLOOKUP($G1085,Parametre!$K$4:$L$9,2,FALSE)</f>
        <v>230</v>
      </c>
      <c r="Q1085" s="4">
        <f t="shared" si="67"/>
        <v>1383.0994800000001</v>
      </c>
    </row>
    <row r="1086" spans="1:17" x14ac:dyDescent="0.25">
      <c r="A1086" t="s">
        <v>1678</v>
      </c>
      <c r="B1086" t="s">
        <v>1679</v>
      </c>
      <c r="C1086" t="s">
        <v>1694</v>
      </c>
      <c r="D1086" t="s">
        <v>330</v>
      </c>
      <c r="E1086" s="1" t="s">
        <v>6</v>
      </c>
      <c r="F1086" t="s">
        <v>3095</v>
      </c>
      <c r="G1086" t="s">
        <v>3100</v>
      </c>
      <c r="H1086" s="1" t="s">
        <v>333</v>
      </c>
      <c r="I1086" s="1" t="s">
        <v>12</v>
      </c>
      <c r="J1086" s="1">
        <f t="shared" si="64"/>
        <v>26</v>
      </c>
      <c r="K1086" s="1">
        <f>VLOOKUP($A1086,Parametre!$A$5:$G$29,MATCH($G1086,Parametre!$B$4:$G$4,0)+1,FALSE)</f>
        <v>23</v>
      </c>
      <c r="L1086" s="3">
        <f t="shared" si="65"/>
        <v>3</v>
      </c>
      <c r="M1086" s="4">
        <f>VLOOKUP($A1086,Parametre!$A$5:$H$29,8,FALSE)</f>
        <v>1.87</v>
      </c>
      <c r="N1086" s="4">
        <f t="shared" si="66"/>
        <v>2722.7200000000003</v>
      </c>
      <c r="O1086" s="4" t="s">
        <v>3098</v>
      </c>
      <c r="P1086">
        <f>VLOOKUP($G1086,Parametre!$K$4:$L$9,2,FALSE)</f>
        <v>230</v>
      </c>
      <c r="Q1086" s="4">
        <f t="shared" si="67"/>
        <v>1844.13264</v>
      </c>
    </row>
    <row r="1087" spans="1:17" x14ac:dyDescent="0.25">
      <c r="A1087" t="s">
        <v>1678</v>
      </c>
      <c r="B1087" t="s">
        <v>1679</v>
      </c>
      <c r="C1087" t="s">
        <v>1695</v>
      </c>
      <c r="D1087" t="s">
        <v>332</v>
      </c>
      <c r="E1087" s="1" t="s">
        <v>6</v>
      </c>
      <c r="F1087" t="s">
        <v>3095</v>
      </c>
      <c r="G1087" t="s">
        <v>3100</v>
      </c>
      <c r="H1087" s="1" t="s">
        <v>423</v>
      </c>
      <c r="I1087" s="1" t="s">
        <v>392</v>
      </c>
      <c r="J1087" s="1">
        <f t="shared" si="64"/>
        <v>37</v>
      </c>
      <c r="K1087" s="1">
        <f>VLOOKUP($A1087,Parametre!$A$5:$G$29,MATCH($G1087,Parametre!$B$4:$G$4,0)+1,FALSE)</f>
        <v>23</v>
      </c>
      <c r="L1087" s="3">
        <f t="shared" si="65"/>
        <v>14</v>
      </c>
      <c r="M1087" s="4">
        <f>VLOOKUP($A1087,Parametre!$A$5:$H$29,8,FALSE)</f>
        <v>1.87</v>
      </c>
      <c r="N1087" s="4">
        <f t="shared" si="66"/>
        <v>3874.6400000000003</v>
      </c>
      <c r="O1087" s="4" t="s">
        <v>3098</v>
      </c>
      <c r="P1087">
        <f>VLOOKUP($G1087,Parametre!$K$4:$L$9,2,FALSE)</f>
        <v>230</v>
      </c>
      <c r="Q1087" s="4">
        <f t="shared" si="67"/>
        <v>1844.13264</v>
      </c>
    </row>
    <row r="1088" spans="1:17" x14ac:dyDescent="0.25">
      <c r="A1088" t="s">
        <v>1678</v>
      </c>
      <c r="B1088" t="s">
        <v>1679</v>
      </c>
      <c r="C1088" t="s">
        <v>1696</v>
      </c>
      <c r="D1088" t="s">
        <v>767</v>
      </c>
      <c r="E1088" s="1" t="s">
        <v>11</v>
      </c>
      <c r="F1088" t="s">
        <v>3095</v>
      </c>
      <c r="G1088" t="s">
        <v>3100</v>
      </c>
      <c r="H1088" s="1" t="s">
        <v>46</v>
      </c>
      <c r="I1088" s="1" t="s">
        <v>23</v>
      </c>
      <c r="J1088" s="1">
        <f t="shared" si="64"/>
        <v>1</v>
      </c>
      <c r="K1088" s="1">
        <f>VLOOKUP($A1088,Parametre!$A$5:$G$29,MATCH($G1088,Parametre!$B$4:$G$4,0)+1,FALSE)</f>
        <v>23</v>
      </c>
      <c r="L1088" s="3">
        <f t="shared" si="65"/>
        <v>-22</v>
      </c>
      <c r="M1088" s="4">
        <f>VLOOKUP($A1088,Parametre!$A$5:$H$29,8,FALSE)</f>
        <v>1.87</v>
      </c>
      <c r="N1088" s="4">
        <f t="shared" si="66"/>
        <v>52.36</v>
      </c>
      <c r="O1088" s="4" t="s">
        <v>3098</v>
      </c>
      <c r="P1088">
        <f>VLOOKUP($G1088,Parametre!$K$4:$L$9,2,FALSE)</f>
        <v>230</v>
      </c>
      <c r="Q1088" s="4">
        <f t="shared" si="67"/>
        <v>922.06632000000002</v>
      </c>
    </row>
    <row r="1089" spans="1:17" x14ac:dyDescent="0.25">
      <c r="A1089" t="s">
        <v>1678</v>
      </c>
      <c r="B1089" t="s">
        <v>1679</v>
      </c>
      <c r="C1089" t="s">
        <v>1697</v>
      </c>
      <c r="D1089" t="s">
        <v>1561</v>
      </c>
      <c r="E1089" s="1" t="s">
        <v>6</v>
      </c>
      <c r="F1089" t="s">
        <v>3095</v>
      </c>
      <c r="G1089" t="s">
        <v>3100</v>
      </c>
      <c r="H1089" s="1" t="s">
        <v>32</v>
      </c>
      <c r="I1089" s="1" t="s">
        <v>392</v>
      </c>
      <c r="J1089" s="1">
        <f t="shared" si="64"/>
        <v>26</v>
      </c>
      <c r="K1089" s="1">
        <f>VLOOKUP($A1089,Parametre!$A$5:$G$29,MATCH($G1089,Parametre!$B$4:$G$4,0)+1,FALSE)</f>
        <v>23</v>
      </c>
      <c r="L1089" s="3">
        <f t="shared" si="65"/>
        <v>3</v>
      </c>
      <c r="M1089" s="4">
        <f>VLOOKUP($A1089,Parametre!$A$5:$H$29,8,FALSE)</f>
        <v>1.87</v>
      </c>
      <c r="N1089" s="4">
        <f t="shared" si="66"/>
        <v>2722.7200000000003</v>
      </c>
      <c r="O1089" s="4" t="s">
        <v>3098</v>
      </c>
      <c r="P1089">
        <f>VLOOKUP($G1089,Parametre!$K$4:$L$9,2,FALSE)</f>
        <v>230</v>
      </c>
      <c r="Q1089" s="4">
        <f t="shared" si="67"/>
        <v>1844.13264</v>
      </c>
    </row>
    <row r="1090" spans="1:17" x14ac:dyDescent="0.25">
      <c r="A1090" t="s">
        <v>1678</v>
      </c>
      <c r="B1090" t="s">
        <v>1679</v>
      </c>
      <c r="C1090" t="s">
        <v>1698</v>
      </c>
      <c r="D1090" t="s">
        <v>1699</v>
      </c>
      <c r="E1090" s="1" t="s">
        <v>6</v>
      </c>
      <c r="F1090" t="s">
        <v>3095</v>
      </c>
      <c r="G1090" t="s">
        <v>3100</v>
      </c>
      <c r="H1090" s="1" t="s">
        <v>19</v>
      </c>
      <c r="I1090" s="1" t="s">
        <v>123</v>
      </c>
      <c r="J1090" s="1">
        <f t="shared" si="64"/>
        <v>21</v>
      </c>
      <c r="K1090" s="1">
        <f>VLOOKUP($A1090,Parametre!$A$5:$G$29,MATCH($G1090,Parametre!$B$4:$G$4,0)+1,FALSE)</f>
        <v>23</v>
      </c>
      <c r="L1090" s="3">
        <f t="shared" si="65"/>
        <v>-2</v>
      </c>
      <c r="M1090" s="4">
        <f>VLOOKUP($A1090,Parametre!$A$5:$H$29,8,FALSE)</f>
        <v>1.87</v>
      </c>
      <c r="N1090" s="4">
        <f t="shared" si="66"/>
        <v>2199.1200000000003</v>
      </c>
      <c r="O1090" s="4" t="s">
        <v>3098</v>
      </c>
      <c r="P1090">
        <f>VLOOKUP($G1090,Parametre!$K$4:$L$9,2,FALSE)</f>
        <v>230</v>
      </c>
      <c r="Q1090" s="4">
        <f t="shared" si="67"/>
        <v>1844.13264</v>
      </c>
    </row>
    <row r="1091" spans="1:17" x14ac:dyDescent="0.25">
      <c r="A1091" t="s">
        <v>1678</v>
      </c>
      <c r="B1091" t="s">
        <v>1679</v>
      </c>
      <c r="C1091" t="s">
        <v>1700</v>
      </c>
      <c r="D1091" t="s">
        <v>1701</v>
      </c>
      <c r="E1091" s="1" t="s">
        <v>6</v>
      </c>
      <c r="F1091" t="s">
        <v>3095</v>
      </c>
      <c r="G1091" t="s">
        <v>3100</v>
      </c>
      <c r="H1091" s="1" t="s">
        <v>892</v>
      </c>
      <c r="I1091" s="1" t="s">
        <v>892</v>
      </c>
      <c r="J1091" s="1">
        <f t="shared" si="64"/>
        <v>100</v>
      </c>
      <c r="K1091" s="1">
        <f>VLOOKUP($A1091,Parametre!$A$5:$G$29,MATCH($G1091,Parametre!$B$4:$G$4,0)+1,FALSE)</f>
        <v>23</v>
      </c>
      <c r="L1091" s="3">
        <f t="shared" si="65"/>
        <v>77</v>
      </c>
      <c r="M1091" s="4">
        <f>VLOOKUP($A1091,Parametre!$A$5:$H$29,8,FALSE)</f>
        <v>1.87</v>
      </c>
      <c r="N1091" s="4">
        <f t="shared" si="66"/>
        <v>10472</v>
      </c>
      <c r="O1091" s="4" t="s">
        <v>3098</v>
      </c>
      <c r="P1091">
        <f>VLOOKUP($G1091,Parametre!$K$4:$L$9,2,FALSE)</f>
        <v>230</v>
      </c>
      <c r="Q1091" s="4">
        <f t="shared" si="67"/>
        <v>1844.13264</v>
      </c>
    </row>
    <row r="1092" spans="1:17" x14ac:dyDescent="0.25">
      <c r="A1092" t="s">
        <v>1678</v>
      </c>
      <c r="B1092" t="s">
        <v>1679</v>
      </c>
      <c r="C1092" t="s">
        <v>1702</v>
      </c>
      <c r="D1092" t="s">
        <v>1703</v>
      </c>
      <c r="E1092" s="1" t="s">
        <v>6</v>
      </c>
      <c r="F1092" t="s">
        <v>3095</v>
      </c>
      <c r="G1092" t="s">
        <v>3100</v>
      </c>
      <c r="H1092" s="1" t="s">
        <v>292</v>
      </c>
      <c r="I1092" s="1" t="s">
        <v>472</v>
      </c>
      <c r="J1092" s="1">
        <f t="shared" si="64"/>
        <v>47</v>
      </c>
      <c r="K1092" s="1">
        <f>VLOOKUP($A1092,Parametre!$A$5:$G$29,MATCH($G1092,Parametre!$B$4:$G$4,0)+1,FALSE)</f>
        <v>23</v>
      </c>
      <c r="L1092" s="3">
        <f t="shared" si="65"/>
        <v>24</v>
      </c>
      <c r="M1092" s="4">
        <f>VLOOKUP($A1092,Parametre!$A$5:$H$29,8,FALSE)</f>
        <v>1.87</v>
      </c>
      <c r="N1092" s="4">
        <f t="shared" si="66"/>
        <v>4921.84</v>
      </c>
      <c r="O1092" s="4" t="s">
        <v>3098</v>
      </c>
      <c r="P1092">
        <f>VLOOKUP($G1092,Parametre!$K$4:$L$9,2,FALSE)</f>
        <v>230</v>
      </c>
      <c r="Q1092" s="4">
        <f t="shared" si="67"/>
        <v>1844.13264</v>
      </c>
    </row>
    <row r="1093" spans="1:17" x14ac:dyDescent="0.25">
      <c r="A1093" t="s">
        <v>1678</v>
      </c>
      <c r="B1093" t="s">
        <v>1679</v>
      </c>
      <c r="C1093" t="s">
        <v>1704</v>
      </c>
      <c r="D1093" t="s">
        <v>1705</v>
      </c>
      <c r="E1093" s="1" t="s">
        <v>6</v>
      </c>
      <c r="F1093" t="s">
        <v>3095</v>
      </c>
      <c r="G1093" t="s">
        <v>3100</v>
      </c>
      <c r="H1093" s="1" t="s">
        <v>22</v>
      </c>
      <c r="I1093" s="1" t="s">
        <v>32</v>
      </c>
      <c r="J1093" s="1">
        <f t="shared" si="64"/>
        <v>14</v>
      </c>
      <c r="K1093" s="1">
        <f>VLOOKUP($A1093,Parametre!$A$5:$G$29,MATCH($G1093,Parametre!$B$4:$G$4,0)+1,FALSE)</f>
        <v>23</v>
      </c>
      <c r="L1093" s="3">
        <f t="shared" si="65"/>
        <v>-9</v>
      </c>
      <c r="M1093" s="4">
        <f>VLOOKUP($A1093,Parametre!$A$5:$H$29,8,FALSE)</f>
        <v>1.87</v>
      </c>
      <c r="N1093" s="4">
        <f t="shared" si="66"/>
        <v>1466.0800000000002</v>
      </c>
      <c r="O1093" s="4" t="s">
        <v>3098</v>
      </c>
      <c r="P1093">
        <f>VLOOKUP($G1093,Parametre!$K$4:$L$9,2,FALSE)</f>
        <v>230</v>
      </c>
      <c r="Q1093" s="4">
        <f t="shared" si="67"/>
        <v>1844.13264</v>
      </c>
    </row>
    <row r="1094" spans="1:17" x14ac:dyDescent="0.25">
      <c r="A1094" t="s">
        <v>1678</v>
      </c>
      <c r="B1094" t="s">
        <v>1679</v>
      </c>
      <c r="C1094" t="s">
        <v>1706</v>
      </c>
      <c r="D1094" t="s">
        <v>1707</v>
      </c>
      <c r="E1094" s="1" t="s">
        <v>6</v>
      </c>
      <c r="F1094" t="s">
        <v>3095</v>
      </c>
      <c r="G1094" t="s">
        <v>3100</v>
      </c>
      <c r="H1094" s="1" t="s">
        <v>6</v>
      </c>
      <c r="I1094" s="1" t="s">
        <v>32</v>
      </c>
      <c r="J1094" s="1">
        <f t="shared" ref="J1094:J1157" si="68">H1094+I1094</f>
        <v>12</v>
      </c>
      <c r="K1094" s="1">
        <f>VLOOKUP($A1094,Parametre!$A$5:$G$29,MATCH($G1094,Parametre!$B$4:$G$4,0)+1,FALSE)</f>
        <v>23</v>
      </c>
      <c r="L1094" s="3">
        <f t="shared" ref="L1094:L1157" si="69">J1094-K1094</f>
        <v>-11</v>
      </c>
      <c r="M1094" s="4">
        <f>VLOOKUP($A1094,Parametre!$A$5:$H$29,8,FALSE)</f>
        <v>1.87</v>
      </c>
      <c r="N1094" s="4">
        <f t="shared" ref="N1094:N1157" si="70">IF(O1094="Evet",E1094*14*J1094*M1094,0)</f>
        <v>1256.6400000000001</v>
      </c>
      <c r="O1094" s="4" t="s">
        <v>3098</v>
      </c>
      <c r="P1094">
        <f>VLOOKUP($G1094,Parametre!$K$4:$L$9,2,FALSE)</f>
        <v>230</v>
      </c>
      <c r="Q1094" s="4">
        <f t="shared" ref="Q1094:Q1157" si="71">IF(O1094="Evet",E1094*14*P1094*0.071589*2,0)</f>
        <v>1844.13264</v>
      </c>
    </row>
    <row r="1095" spans="1:17" x14ac:dyDescent="0.25">
      <c r="A1095" t="s">
        <v>1678</v>
      </c>
      <c r="B1095" t="s">
        <v>1679</v>
      </c>
      <c r="C1095" t="s">
        <v>1708</v>
      </c>
      <c r="D1095" t="s">
        <v>1709</v>
      </c>
      <c r="E1095" s="1" t="s">
        <v>6</v>
      </c>
      <c r="F1095" t="s">
        <v>3095</v>
      </c>
      <c r="G1095" t="s">
        <v>3100</v>
      </c>
      <c r="H1095" s="1" t="s">
        <v>16</v>
      </c>
      <c r="I1095" s="1" t="s">
        <v>8</v>
      </c>
      <c r="J1095" s="1">
        <f t="shared" si="68"/>
        <v>12</v>
      </c>
      <c r="K1095" s="1">
        <f>VLOOKUP($A1095,Parametre!$A$5:$G$29,MATCH($G1095,Parametre!$B$4:$G$4,0)+1,FALSE)</f>
        <v>23</v>
      </c>
      <c r="L1095" s="3">
        <f t="shared" si="69"/>
        <v>-11</v>
      </c>
      <c r="M1095" s="4">
        <f>VLOOKUP($A1095,Parametre!$A$5:$H$29,8,FALSE)</f>
        <v>1.87</v>
      </c>
      <c r="N1095" s="4">
        <f t="shared" si="70"/>
        <v>1256.6400000000001</v>
      </c>
      <c r="O1095" s="4" t="s">
        <v>3098</v>
      </c>
      <c r="P1095">
        <f>VLOOKUP($G1095,Parametre!$K$4:$L$9,2,FALSE)</f>
        <v>230</v>
      </c>
      <c r="Q1095" s="4">
        <f t="shared" si="71"/>
        <v>1844.13264</v>
      </c>
    </row>
    <row r="1096" spans="1:17" x14ac:dyDescent="0.25">
      <c r="A1096" t="s">
        <v>1678</v>
      </c>
      <c r="B1096" t="s">
        <v>1710</v>
      </c>
      <c r="C1096" t="s">
        <v>1711</v>
      </c>
      <c r="D1096" t="s">
        <v>291</v>
      </c>
      <c r="E1096" s="1" t="s">
        <v>13</v>
      </c>
      <c r="F1096" t="s">
        <v>3095</v>
      </c>
      <c r="G1096" t="s">
        <v>3100</v>
      </c>
      <c r="H1096" s="1" t="s">
        <v>16</v>
      </c>
      <c r="I1096" s="1" t="s">
        <v>16</v>
      </c>
      <c r="J1096" s="1">
        <f t="shared" si="68"/>
        <v>14</v>
      </c>
      <c r="K1096" s="1">
        <f>VLOOKUP($A1096,Parametre!$A$5:$G$29,MATCH($G1096,Parametre!$B$4:$G$4,0)+1,FALSE)</f>
        <v>23</v>
      </c>
      <c r="L1096" s="3">
        <f t="shared" si="69"/>
        <v>-9</v>
      </c>
      <c r="M1096" s="4">
        <f>VLOOKUP($A1096,Parametre!$A$5:$H$29,8,FALSE)</f>
        <v>1.87</v>
      </c>
      <c r="N1096" s="4">
        <f t="shared" si="70"/>
        <v>1099.5600000000002</v>
      </c>
      <c r="O1096" s="4" t="s">
        <v>3098</v>
      </c>
      <c r="P1096">
        <f>VLOOKUP($G1096,Parametre!$K$4:$L$9,2,FALSE)</f>
        <v>230</v>
      </c>
      <c r="Q1096" s="4">
        <f t="shared" si="71"/>
        <v>1383.0994800000001</v>
      </c>
    </row>
    <row r="1097" spans="1:17" x14ac:dyDescent="0.25">
      <c r="A1097" t="s">
        <v>1678</v>
      </c>
      <c r="B1097" t="s">
        <v>1710</v>
      </c>
      <c r="C1097" t="s">
        <v>1712</v>
      </c>
      <c r="D1097" t="s">
        <v>1713</v>
      </c>
      <c r="E1097" s="1" t="s">
        <v>6</v>
      </c>
      <c r="F1097" t="s">
        <v>3095</v>
      </c>
      <c r="G1097" t="s">
        <v>3100</v>
      </c>
      <c r="H1097" s="1" t="s">
        <v>7</v>
      </c>
      <c r="I1097" s="1" t="s">
        <v>407</v>
      </c>
      <c r="J1097" s="1">
        <f t="shared" si="68"/>
        <v>37</v>
      </c>
      <c r="K1097" s="1">
        <f>VLOOKUP($A1097,Parametre!$A$5:$G$29,MATCH($G1097,Parametre!$B$4:$G$4,0)+1,FALSE)</f>
        <v>23</v>
      </c>
      <c r="L1097" s="3">
        <f t="shared" si="69"/>
        <v>14</v>
      </c>
      <c r="M1097" s="4">
        <f>VLOOKUP($A1097,Parametre!$A$5:$H$29,8,FALSE)</f>
        <v>1.87</v>
      </c>
      <c r="N1097" s="4">
        <f t="shared" si="70"/>
        <v>3874.6400000000003</v>
      </c>
      <c r="O1097" s="4" t="s">
        <v>3098</v>
      </c>
      <c r="P1097">
        <f>VLOOKUP($G1097,Parametre!$K$4:$L$9,2,FALSE)</f>
        <v>230</v>
      </c>
      <c r="Q1097" s="4">
        <f t="shared" si="71"/>
        <v>1844.13264</v>
      </c>
    </row>
    <row r="1098" spans="1:17" x14ac:dyDescent="0.25">
      <c r="A1098" t="s">
        <v>1678</v>
      </c>
      <c r="B1098" t="s">
        <v>1710</v>
      </c>
      <c r="C1098" t="s">
        <v>1714</v>
      </c>
      <c r="D1098" t="s">
        <v>1488</v>
      </c>
      <c r="E1098" s="1" t="s">
        <v>13</v>
      </c>
      <c r="F1098" t="s">
        <v>3095</v>
      </c>
      <c r="G1098" t="s">
        <v>3100</v>
      </c>
      <c r="H1098" s="1" t="s">
        <v>19</v>
      </c>
      <c r="I1098" s="1" t="s">
        <v>8</v>
      </c>
      <c r="J1098" s="1">
        <f t="shared" si="68"/>
        <v>16</v>
      </c>
      <c r="K1098" s="1">
        <f>VLOOKUP($A1098,Parametre!$A$5:$G$29,MATCH($G1098,Parametre!$B$4:$G$4,0)+1,FALSE)</f>
        <v>23</v>
      </c>
      <c r="L1098" s="3">
        <f t="shared" si="69"/>
        <v>-7</v>
      </c>
      <c r="M1098" s="4">
        <f>VLOOKUP($A1098,Parametre!$A$5:$H$29,8,FALSE)</f>
        <v>1.87</v>
      </c>
      <c r="N1098" s="4">
        <f t="shared" si="70"/>
        <v>1256.6400000000001</v>
      </c>
      <c r="O1098" s="4" t="s">
        <v>3098</v>
      </c>
      <c r="P1098">
        <f>VLOOKUP($G1098,Parametre!$K$4:$L$9,2,FALSE)</f>
        <v>230</v>
      </c>
      <c r="Q1098" s="4">
        <f t="shared" si="71"/>
        <v>1383.0994800000001</v>
      </c>
    </row>
    <row r="1099" spans="1:17" x14ac:dyDescent="0.25">
      <c r="A1099" t="s">
        <v>1678</v>
      </c>
      <c r="B1099" t="s">
        <v>1710</v>
      </c>
      <c r="C1099" t="s">
        <v>1715</v>
      </c>
      <c r="D1099" t="s">
        <v>1716</v>
      </c>
      <c r="E1099" s="1" t="s">
        <v>13</v>
      </c>
      <c r="F1099" t="s">
        <v>3095</v>
      </c>
      <c r="G1099" t="s">
        <v>3100</v>
      </c>
      <c r="H1099" s="1" t="s">
        <v>6</v>
      </c>
      <c r="I1099" s="1" t="s">
        <v>13</v>
      </c>
      <c r="J1099" s="1">
        <f t="shared" si="68"/>
        <v>7</v>
      </c>
      <c r="K1099" s="1">
        <f>VLOOKUP($A1099,Parametre!$A$5:$G$29,MATCH($G1099,Parametre!$B$4:$G$4,0)+1,FALSE)</f>
        <v>23</v>
      </c>
      <c r="L1099" s="3">
        <f t="shared" si="69"/>
        <v>-16</v>
      </c>
      <c r="M1099" s="4">
        <f>VLOOKUP($A1099,Parametre!$A$5:$H$29,8,FALSE)</f>
        <v>1.87</v>
      </c>
      <c r="N1099" s="4">
        <f t="shared" si="70"/>
        <v>549.78000000000009</v>
      </c>
      <c r="O1099" s="4" t="s">
        <v>3098</v>
      </c>
      <c r="P1099">
        <f>VLOOKUP($G1099,Parametre!$K$4:$L$9,2,FALSE)</f>
        <v>230</v>
      </c>
      <c r="Q1099" s="4">
        <f t="shared" si="71"/>
        <v>1383.0994800000001</v>
      </c>
    </row>
    <row r="1100" spans="1:17" x14ac:dyDescent="0.25">
      <c r="A1100" t="s">
        <v>1678</v>
      </c>
      <c r="B1100" t="s">
        <v>1710</v>
      </c>
      <c r="C1100" t="s">
        <v>1717</v>
      </c>
      <c r="D1100" t="s">
        <v>1718</v>
      </c>
      <c r="E1100" s="1" t="s">
        <v>6</v>
      </c>
      <c r="F1100" t="s">
        <v>3095</v>
      </c>
      <c r="G1100" t="s">
        <v>3100</v>
      </c>
      <c r="H1100" s="1" t="s">
        <v>123</v>
      </c>
      <c r="I1100" s="1" t="s">
        <v>16</v>
      </c>
      <c r="J1100" s="1">
        <f t="shared" si="68"/>
        <v>17</v>
      </c>
      <c r="K1100" s="1">
        <f>VLOOKUP($A1100,Parametre!$A$5:$G$29,MATCH($G1100,Parametre!$B$4:$G$4,0)+1,FALSE)</f>
        <v>23</v>
      </c>
      <c r="L1100" s="3">
        <f t="shared" si="69"/>
        <v>-6</v>
      </c>
      <c r="M1100" s="4">
        <f>VLOOKUP($A1100,Parametre!$A$5:$H$29,8,FALSE)</f>
        <v>1.87</v>
      </c>
      <c r="N1100" s="4">
        <f t="shared" si="70"/>
        <v>1780.24</v>
      </c>
      <c r="O1100" s="4" t="s">
        <v>3098</v>
      </c>
      <c r="P1100">
        <f>VLOOKUP($G1100,Parametre!$K$4:$L$9,2,FALSE)</f>
        <v>230</v>
      </c>
      <c r="Q1100" s="4">
        <f t="shared" si="71"/>
        <v>1844.13264</v>
      </c>
    </row>
    <row r="1101" spans="1:17" x14ac:dyDescent="0.25">
      <c r="A1101" t="s">
        <v>1678</v>
      </c>
      <c r="B1101" t="s">
        <v>1710</v>
      </c>
      <c r="C1101" t="s">
        <v>1719</v>
      </c>
      <c r="D1101" t="s">
        <v>1720</v>
      </c>
      <c r="E1101" s="1" t="s">
        <v>6</v>
      </c>
      <c r="F1101" t="s">
        <v>3095</v>
      </c>
      <c r="G1101" t="s">
        <v>3100</v>
      </c>
      <c r="H1101" s="1" t="s">
        <v>8</v>
      </c>
      <c r="I1101" s="1" t="s">
        <v>6</v>
      </c>
      <c r="J1101" s="1">
        <f t="shared" si="68"/>
        <v>9</v>
      </c>
      <c r="K1101" s="1">
        <f>VLOOKUP($A1101,Parametre!$A$5:$G$29,MATCH($G1101,Parametre!$B$4:$G$4,0)+1,FALSE)</f>
        <v>23</v>
      </c>
      <c r="L1101" s="3">
        <f t="shared" si="69"/>
        <v>-14</v>
      </c>
      <c r="M1101" s="4">
        <f>VLOOKUP($A1101,Parametre!$A$5:$H$29,8,FALSE)</f>
        <v>1.87</v>
      </c>
      <c r="N1101" s="4">
        <f t="shared" si="70"/>
        <v>942.48</v>
      </c>
      <c r="O1101" s="4" t="s">
        <v>3098</v>
      </c>
      <c r="P1101">
        <f>VLOOKUP($G1101,Parametre!$K$4:$L$9,2,FALSE)</f>
        <v>230</v>
      </c>
      <c r="Q1101" s="4">
        <f t="shared" si="71"/>
        <v>1844.13264</v>
      </c>
    </row>
    <row r="1102" spans="1:17" x14ac:dyDescent="0.25">
      <c r="A1102" t="s">
        <v>1678</v>
      </c>
      <c r="B1102" t="s">
        <v>1710</v>
      </c>
      <c r="C1102" t="s">
        <v>1721</v>
      </c>
      <c r="D1102" t="s">
        <v>1722</v>
      </c>
      <c r="E1102" s="1" t="s">
        <v>13</v>
      </c>
      <c r="F1102" t="s">
        <v>3095</v>
      </c>
      <c r="G1102" t="s">
        <v>3100</v>
      </c>
      <c r="H1102" s="1" t="s">
        <v>6</v>
      </c>
      <c r="I1102" s="1" t="s">
        <v>123</v>
      </c>
      <c r="J1102" s="1">
        <f t="shared" si="68"/>
        <v>14</v>
      </c>
      <c r="K1102" s="1">
        <f>VLOOKUP($A1102,Parametre!$A$5:$G$29,MATCH($G1102,Parametre!$B$4:$G$4,0)+1,FALSE)</f>
        <v>23</v>
      </c>
      <c r="L1102" s="3">
        <f t="shared" si="69"/>
        <v>-9</v>
      </c>
      <c r="M1102" s="4">
        <f>VLOOKUP($A1102,Parametre!$A$5:$H$29,8,FALSE)</f>
        <v>1.87</v>
      </c>
      <c r="N1102" s="4">
        <f t="shared" si="70"/>
        <v>1099.5600000000002</v>
      </c>
      <c r="O1102" s="4" t="s">
        <v>3098</v>
      </c>
      <c r="P1102">
        <f>VLOOKUP($G1102,Parametre!$K$4:$L$9,2,FALSE)</f>
        <v>230</v>
      </c>
      <c r="Q1102" s="4">
        <f t="shared" si="71"/>
        <v>1383.0994800000001</v>
      </c>
    </row>
    <row r="1103" spans="1:17" x14ac:dyDescent="0.25">
      <c r="A1103" t="s">
        <v>1678</v>
      </c>
      <c r="B1103" t="s">
        <v>1710</v>
      </c>
      <c r="C1103" t="s">
        <v>1688</v>
      </c>
      <c r="D1103" t="s">
        <v>494</v>
      </c>
      <c r="E1103" s="1" t="s">
        <v>13</v>
      </c>
      <c r="F1103" t="s">
        <v>3095</v>
      </c>
      <c r="G1103" t="s">
        <v>3100</v>
      </c>
      <c r="H1103" s="1" t="s">
        <v>43</v>
      </c>
      <c r="I1103" s="1" t="s">
        <v>472</v>
      </c>
      <c r="J1103" s="1">
        <f t="shared" si="68"/>
        <v>44</v>
      </c>
      <c r="K1103" s="1">
        <f>VLOOKUP($A1103,Parametre!$A$5:$G$29,MATCH($G1103,Parametre!$B$4:$G$4,0)+1,FALSE)</f>
        <v>23</v>
      </c>
      <c r="L1103" s="3">
        <f t="shared" si="69"/>
        <v>21</v>
      </c>
      <c r="M1103" s="4">
        <f>VLOOKUP($A1103,Parametre!$A$5:$H$29,8,FALSE)</f>
        <v>1.87</v>
      </c>
      <c r="N1103" s="4">
        <f t="shared" si="70"/>
        <v>3455.76</v>
      </c>
      <c r="O1103" s="4" t="s">
        <v>3098</v>
      </c>
      <c r="P1103">
        <f>VLOOKUP($G1103,Parametre!$K$4:$L$9,2,FALSE)</f>
        <v>230</v>
      </c>
      <c r="Q1103" s="4">
        <f t="shared" si="71"/>
        <v>1383.0994800000001</v>
      </c>
    </row>
    <row r="1104" spans="1:17" x14ac:dyDescent="0.25">
      <c r="A1104" t="s">
        <v>1678</v>
      </c>
      <c r="B1104" t="s">
        <v>1710</v>
      </c>
      <c r="C1104" t="s">
        <v>1689</v>
      </c>
      <c r="D1104" t="s">
        <v>496</v>
      </c>
      <c r="E1104" s="1" t="s">
        <v>13</v>
      </c>
      <c r="F1104" t="s">
        <v>3095</v>
      </c>
      <c r="G1104" t="s">
        <v>3100</v>
      </c>
      <c r="H1104" s="1" t="s">
        <v>43</v>
      </c>
      <c r="I1104" s="1" t="s">
        <v>407</v>
      </c>
      <c r="J1104" s="1">
        <f t="shared" si="68"/>
        <v>47</v>
      </c>
      <c r="K1104" s="1">
        <f>VLOOKUP($A1104,Parametre!$A$5:$G$29,MATCH($G1104,Parametre!$B$4:$G$4,0)+1,FALSE)</f>
        <v>23</v>
      </c>
      <c r="L1104" s="3">
        <f t="shared" si="69"/>
        <v>24</v>
      </c>
      <c r="M1104" s="4">
        <f>VLOOKUP($A1104,Parametre!$A$5:$H$29,8,FALSE)</f>
        <v>1.87</v>
      </c>
      <c r="N1104" s="4">
        <f t="shared" si="70"/>
        <v>3691.38</v>
      </c>
      <c r="O1104" s="4" t="s">
        <v>3098</v>
      </c>
      <c r="P1104">
        <f>VLOOKUP($G1104,Parametre!$K$4:$L$9,2,FALSE)</f>
        <v>230</v>
      </c>
      <c r="Q1104" s="4">
        <f t="shared" si="71"/>
        <v>1383.0994800000001</v>
      </c>
    </row>
    <row r="1105" spans="1:17" x14ac:dyDescent="0.25">
      <c r="A1105" t="s">
        <v>1678</v>
      </c>
      <c r="B1105" t="s">
        <v>1710</v>
      </c>
      <c r="C1105" t="s">
        <v>1723</v>
      </c>
      <c r="D1105" t="s">
        <v>1724</v>
      </c>
      <c r="E1105" s="1" t="s">
        <v>13</v>
      </c>
      <c r="F1105" t="s">
        <v>3095</v>
      </c>
      <c r="G1105" t="s">
        <v>3100</v>
      </c>
      <c r="H1105" s="1" t="s">
        <v>22</v>
      </c>
      <c r="I1105" s="1" t="s">
        <v>16</v>
      </c>
      <c r="J1105" s="1">
        <f t="shared" si="68"/>
        <v>13</v>
      </c>
      <c r="K1105" s="1">
        <f>VLOOKUP($A1105,Parametre!$A$5:$G$29,MATCH($G1105,Parametre!$B$4:$G$4,0)+1,FALSE)</f>
        <v>23</v>
      </c>
      <c r="L1105" s="3">
        <f t="shared" si="69"/>
        <v>-10</v>
      </c>
      <c r="M1105" s="4">
        <f>VLOOKUP($A1105,Parametre!$A$5:$H$29,8,FALSE)</f>
        <v>1.87</v>
      </c>
      <c r="N1105" s="4">
        <f t="shared" si="70"/>
        <v>1021.0200000000001</v>
      </c>
      <c r="O1105" s="4" t="s">
        <v>3098</v>
      </c>
      <c r="P1105">
        <f>VLOOKUP($G1105,Parametre!$K$4:$L$9,2,FALSE)</f>
        <v>230</v>
      </c>
      <c r="Q1105" s="4">
        <f t="shared" si="71"/>
        <v>1383.0994800000001</v>
      </c>
    </row>
    <row r="1106" spans="1:17" x14ac:dyDescent="0.25">
      <c r="A1106" t="s">
        <v>1678</v>
      </c>
      <c r="B1106" t="s">
        <v>1710</v>
      </c>
      <c r="C1106" t="s">
        <v>1725</v>
      </c>
      <c r="D1106" t="s">
        <v>245</v>
      </c>
      <c r="E1106" s="1" t="s">
        <v>13</v>
      </c>
      <c r="F1106" t="s">
        <v>3095</v>
      </c>
      <c r="G1106" t="s">
        <v>3100</v>
      </c>
      <c r="H1106" s="1" t="s">
        <v>8</v>
      </c>
      <c r="I1106" s="1" t="s">
        <v>8</v>
      </c>
      <c r="J1106" s="1">
        <f t="shared" si="68"/>
        <v>10</v>
      </c>
      <c r="K1106" s="1">
        <f>VLOOKUP($A1106,Parametre!$A$5:$G$29,MATCH($G1106,Parametre!$B$4:$G$4,0)+1,FALSE)</f>
        <v>23</v>
      </c>
      <c r="L1106" s="3">
        <f t="shared" si="69"/>
        <v>-13</v>
      </c>
      <c r="M1106" s="4">
        <f>VLOOKUP($A1106,Parametre!$A$5:$H$29,8,FALSE)</f>
        <v>1.87</v>
      </c>
      <c r="N1106" s="4">
        <f t="shared" si="70"/>
        <v>785.40000000000009</v>
      </c>
      <c r="O1106" s="4" t="s">
        <v>3098</v>
      </c>
      <c r="P1106">
        <f>VLOOKUP($G1106,Parametre!$K$4:$L$9,2,FALSE)</f>
        <v>230</v>
      </c>
      <c r="Q1106" s="4">
        <f t="shared" si="71"/>
        <v>1383.0994800000001</v>
      </c>
    </row>
    <row r="1107" spans="1:17" x14ac:dyDescent="0.25">
      <c r="A1107" t="s">
        <v>1678</v>
      </c>
      <c r="B1107" t="s">
        <v>1710</v>
      </c>
      <c r="C1107" t="s">
        <v>1726</v>
      </c>
      <c r="D1107" t="s">
        <v>1727</v>
      </c>
      <c r="E1107" s="1" t="s">
        <v>13</v>
      </c>
      <c r="F1107" t="s">
        <v>3095</v>
      </c>
      <c r="G1107" t="s">
        <v>3100</v>
      </c>
      <c r="H1107" s="1" t="s">
        <v>32</v>
      </c>
      <c r="I1107" s="1" t="s">
        <v>13</v>
      </c>
      <c r="J1107" s="1">
        <f t="shared" si="68"/>
        <v>11</v>
      </c>
      <c r="K1107" s="1">
        <f>VLOOKUP($A1107,Parametre!$A$5:$G$29,MATCH($G1107,Parametre!$B$4:$G$4,0)+1,FALSE)</f>
        <v>23</v>
      </c>
      <c r="L1107" s="3">
        <f t="shared" si="69"/>
        <v>-12</v>
      </c>
      <c r="M1107" s="4">
        <f>VLOOKUP($A1107,Parametre!$A$5:$H$29,8,FALSE)</f>
        <v>1.87</v>
      </c>
      <c r="N1107" s="4">
        <f t="shared" si="70"/>
        <v>863.94</v>
      </c>
      <c r="O1107" s="4" t="s">
        <v>3098</v>
      </c>
      <c r="P1107">
        <f>VLOOKUP($G1107,Parametre!$K$4:$L$9,2,FALSE)</f>
        <v>230</v>
      </c>
      <c r="Q1107" s="4">
        <f t="shared" si="71"/>
        <v>1383.0994800000001</v>
      </c>
    </row>
    <row r="1108" spans="1:17" x14ac:dyDescent="0.25">
      <c r="A1108" t="s">
        <v>1678</v>
      </c>
      <c r="B1108" t="s">
        <v>1710</v>
      </c>
      <c r="C1108" t="s">
        <v>1728</v>
      </c>
      <c r="D1108" t="s">
        <v>1729</v>
      </c>
      <c r="E1108" s="1" t="s">
        <v>6</v>
      </c>
      <c r="F1108" t="s">
        <v>3095</v>
      </c>
      <c r="G1108" t="s">
        <v>3100</v>
      </c>
      <c r="H1108" s="1" t="s">
        <v>13</v>
      </c>
      <c r="I1108" s="1" t="s">
        <v>8</v>
      </c>
      <c r="J1108" s="1">
        <f t="shared" si="68"/>
        <v>8</v>
      </c>
      <c r="K1108" s="1">
        <f>VLOOKUP($A1108,Parametre!$A$5:$G$29,MATCH($G1108,Parametre!$B$4:$G$4,0)+1,FALSE)</f>
        <v>23</v>
      </c>
      <c r="L1108" s="3">
        <f t="shared" si="69"/>
        <v>-15</v>
      </c>
      <c r="M1108" s="4">
        <f>VLOOKUP($A1108,Parametre!$A$5:$H$29,8,FALSE)</f>
        <v>1.87</v>
      </c>
      <c r="N1108" s="4">
        <f t="shared" si="70"/>
        <v>837.76</v>
      </c>
      <c r="O1108" s="4" t="s">
        <v>3098</v>
      </c>
      <c r="P1108">
        <f>VLOOKUP($G1108,Parametre!$K$4:$L$9,2,FALSE)</f>
        <v>230</v>
      </c>
      <c r="Q1108" s="4">
        <f t="shared" si="71"/>
        <v>1844.13264</v>
      </c>
    </row>
    <row r="1109" spans="1:17" x14ac:dyDescent="0.25">
      <c r="A1109" t="s">
        <v>1678</v>
      </c>
      <c r="B1109" t="s">
        <v>1710</v>
      </c>
      <c r="C1109" t="s">
        <v>1694</v>
      </c>
      <c r="D1109" t="s">
        <v>330</v>
      </c>
      <c r="E1109" s="1" t="s">
        <v>6</v>
      </c>
      <c r="F1109" t="s">
        <v>3095</v>
      </c>
      <c r="G1109" t="s">
        <v>3100</v>
      </c>
      <c r="H1109" s="1" t="s">
        <v>407</v>
      </c>
      <c r="I1109" s="1" t="s">
        <v>344</v>
      </c>
      <c r="J1109" s="1">
        <f t="shared" si="68"/>
        <v>48</v>
      </c>
      <c r="K1109" s="1">
        <f>VLOOKUP($A1109,Parametre!$A$5:$G$29,MATCH($G1109,Parametre!$B$4:$G$4,0)+1,FALSE)</f>
        <v>23</v>
      </c>
      <c r="L1109" s="3">
        <f t="shared" si="69"/>
        <v>25</v>
      </c>
      <c r="M1109" s="4">
        <f>VLOOKUP($A1109,Parametre!$A$5:$H$29,8,FALSE)</f>
        <v>1.87</v>
      </c>
      <c r="N1109" s="4">
        <f t="shared" si="70"/>
        <v>5026.5600000000004</v>
      </c>
      <c r="O1109" s="4" t="s">
        <v>3098</v>
      </c>
      <c r="P1109">
        <f>VLOOKUP($G1109,Parametre!$K$4:$L$9,2,FALSE)</f>
        <v>230</v>
      </c>
      <c r="Q1109" s="4">
        <f t="shared" si="71"/>
        <v>1844.13264</v>
      </c>
    </row>
    <row r="1110" spans="1:17" x14ac:dyDescent="0.25">
      <c r="A1110" t="s">
        <v>1678</v>
      </c>
      <c r="B1110" t="s">
        <v>1710</v>
      </c>
      <c r="C1110" t="s">
        <v>1695</v>
      </c>
      <c r="D1110" t="s">
        <v>332</v>
      </c>
      <c r="E1110" s="1" t="s">
        <v>6</v>
      </c>
      <c r="F1110" t="s">
        <v>3095</v>
      </c>
      <c r="G1110" t="s">
        <v>3100</v>
      </c>
      <c r="H1110" s="1" t="s">
        <v>43</v>
      </c>
      <c r="I1110" s="1" t="s">
        <v>344</v>
      </c>
      <c r="J1110" s="1">
        <f t="shared" si="68"/>
        <v>49</v>
      </c>
      <c r="K1110" s="1">
        <f>VLOOKUP($A1110,Parametre!$A$5:$G$29,MATCH($G1110,Parametre!$B$4:$G$4,0)+1,FALSE)</f>
        <v>23</v>
      </c>
      <c r="L1110" s="3">
        <f t="shared" si="69"/>
        <v>26</v>
      </c>
      <c r="M1110" s="4">
        <f>VLOOKUP($A1110,Parametre!$A$5:$H$29,8,FALSE)</f>
        <v>1.87</v>
      </c>
      <c r="N1110" s="4">
        <f t="shared" si="70"/>
        <v>5131.2800000000007</v>
      </c>
      <c r="O1110" s="4" t="s">
        <v>3098</v>
      </c>
      <c r="P1110">
        <f>VLOOKUP($G1110,Parametre!$K$4:$L$9,2,FALSE)</f>
        <v>230</v>
      </c>
      <c r="Q1110" s="4">
        <f t="shared" si="71"/>
        <v>1844.13264</v>
      </c>
    </row>
    <row r="1111" spans="1:17" x14ac:dyDescent="0.25">
      <c r="A1111" t="s">
        <v>1678</v>
      </c>
      <c r="B1111" t="s">
        <v>1710</v>
      </c>
      <c r="C1111" t="s">
        <v>1730</v>
      </c>
      <c r="D1111" t="s">
        <v>1731</v>
      </c>
      <c r="E1111" s="1" t="s">
        <v>6</v>
      </c>
      <c r="F1111" t="s">
        <v>3095</v>
      </c>
      <c r="G1111" t="s">
        <v>3100</v>
      </c>
      <c r="H1111" s="1" t="s">
        <v>317</v>
      </c>
      <c r="I1111" s="1" t="s">
        <v>199</v>
      </c>
      <c r="J1111" s="1">
        <f t="shared" si="68"/>
        <v>29</v>
      </c>
      <c r="K1111" s="1">
        <f>VLOOKUP($A1111,Parametre!$A$5:$G$29,MATCH($G1111,Parametre!$B$4:$G$4,0)+1,FALSE)</f>
        <v>23</v>
      </c>
      <c r="L1111" s="3">
        <f t="shared" si="69"/>
        <v>6</v>
      </c>
      <c r="M1111" s="4">
        <f>VLOOKUP($A1111,Parametre!$A$5:$H$29,8,FALSE)</f>
        <v>1.87</v>
      </c>
      <c r="N1111" s="4">
        <f t="shared" si="70"/>
        <v>3036.88</v>
      </c>
      <c r="O1111" s="4" t="s">
        <v>3098</v>
      </c>
      <c r="P1111">
        <f>VLOOKUP($G1111,Parametre!$K$4:$L$9,2,FALSE)</f>
        <v>230</v>
      </c>
      <c r="Q1111" s="4">
        <f t="shared" si="71"/>
        <v>1844.13264</v>
      </c>
    </row>
    <row r="1112" spans="1:17" x14ac:dyDescent="0.25">
      <c r="A1112" t="s">
        <v>1678</v>
      </c>
      <c r="B1112" t="s">
        <v>1710</v>
      </c>
      <c r="C1112" t="s">
        <v>1732</v>
      </c>
      <c r="D1112" t="s">
        <v>858</v>
      </c>
      <c r="E1112" s="1" t="s">
        <v>6</v>
      </c>
      <c r="F1112" t="s">
        <v>3095</v>
      </c>
      <c r="G1112" t="s">
        <v>3100</v>
      </c>
      <c r="H1112" s="1" t="s">
        <v>22</v>
      </c>
      <c r="I1112" s="1" t="s">
        <v>11</v>
      </c>
      <c r="J1112" s="1">
        <f t="shared" si="68"/>
        <v>8</v>
      </c>
      <c r="K1112" s="1">
        <f>VLOOKUP($A1112,Parametre!$A$5:$G$29,MATCH($G1112,Parametre!$B$4:$G$4,0)+1,FALSE)</f>
        <v>23</v>
      </c>
      <c r="L1112" s="3">
        <f t="shared" si="69"/>
        <v>-15</v>
      </c>
      <c r="M1112" s="4">
        <f>VLOOKUP($A1112,Parametre!$A$5:$H$29,8,FALSE)</f>
        <v>1.87</v>
      </c>
      <c r="N1112" s="4">
        <f t="shared" si="70"/>
        <v>837.76</v>
      </c>
      <c r="O1112" s="4" t="s">
        <v>3098</v>
      </c>
      <c r="P1112">
        <f>VLOOKUP($G1112,Parametre!$K$4:$L$9,2,FALSE)</f>
        <v>230</v>
      </c>
      <c r="Q1112" s="4">
        <f t="shared" si="71"/>
        <v>1844.13264</v>
      </c>
    </row>
    <row r="1113" spans="1:17" x14ac:dyDescent="0.25">
      <c r="A1113" t="s">
        <v>1678</v>
      </c>
      <c r="B1113" t="s">
        <v>1733</v>
      </c>
      <c r="C1113" t="s">
        <v>1734</v>
      </c>
      <c r="D1113" t="s">
        <v>1735</v>
      </c>
      <c r="E1113" s="1" t="s">
        <v>13</v>
      </c>
      <c r="F1113" t="s">
        <v>3095</v>
      </c>
      <c r="G1113" t="s">
        <v>3100</v>
      </c>
      <c r="H1113" s="1" t="s">
        <v>13</v>
      </c>
      <c r="I1113" s="1" t="s">
        <v>46</v>
      </c>
      <c r="J1113" s="1">
        <f t="shared" si="68"/>
        <v>4</v>
      </c>
      <c r="K1113" s="1">
        <f>VLOOKUP($A1113,Parametre!$A$5:$G$29,MATCH($G1113,Parametre!$B$4:$G$4,0)+1,FALSE)</f>
        <v>23</v>
      </c>
      <c r="L1113" s="3">
        <f t="shared" si="69"/>
        <v>-19</v>
      </c>
      <c r="M1113" s="4">
        <f>VLOOKUP($A1113,Parametre!$A$5:$H$29,8,FALSE)</f>
        <v>1.87</v>
      </c>
      <c r="N1113" s="4">
        <f t="shared" si="70"/>
        <v>314.16000000000003</v>
      </c>
      <c r="O1113" s="4" t="s">
        <v>3098</v>
      </c>
      <c r="P1113">
        <f>VLOOKUP($G1113,Parametre!$K$4:$L$9,2,FALSE)</f>
        <v>230</v>
      </c>
      <c r="Q1113" s="4">
        <f t="shared" si="71"/>
        <v>1383.0994800000001</v>
      </c>
    </row>
    <row r="1114" spans="1:17" x14ac:dyDescent="0.25">
      <c r="A1114" t="s">
        <v>1678</v>
      </c>
      <c r="B1114" t="s">
        <v>1733</v>
      </c>
      <c r="C1114" t="s">
        <v>1736</v>
      </c>
      <c r="D1114" t="s">
        <v>1737</v>
      </c>
      <c r="E1114" s="1" t="s">
        <v>6</v>
      </c>
      <c r="F1114" t="s">
        <v>3095</v>
      </c>
      <c r="G1114" t="s">
        <v>3100</v>
      </c>
      <c r="H1114" s="1" t="s">
        <v>383</v>
      </c>
      <c r="I1114" s="1" t="s">
        <v>392</v>
      </c>
      <c r="J1114" s="1">
        <f t="shared" si="68"/>
        <v>33</v>
      </c>
      <c r="K1114" s="1">
        <f>VLOOKUP($A1114,Parametre!$A$5:$G$29,MATCH($G1114,Parametre!$B$4:$G$4,0)+1,FALSE)</f>
        <v>23</v>
      </c>
      <c r="L1114" s="3">
        <f t="shared" si="69"/>
        <v>10</v>
      </c>
      <c r="M1114" s="4">
        <f>VLOOKUP($A1114,Parametre!$A$5:$H$29,8,FALSE)</f>
        <v>1.87</v>
      </c>
      <c r="N1114" s="4">
        <f t="shared" si="70"/>
        <v>3455.76</v>
      </c>
      <c r="O1114" s="4" t="s">
        <v>3098</v>
      </c>
      <c r="P1114">
        <f>VLOOKUP($G1114,Parametre!$K$4:$L$9,2,FALSE)</f>
        <v>230</v>
      </c>
      <c r="Q1114" s="4">
        <f t="shared" si="71"/>
        <v>1844.13264</v>
      </c>
    </row>
    <row r="1115" spans="1:17" x14ac:dyDescent="0.25">
      <c r="A1115" t="s">
        <v>1678</v>
      </c>
      <c r="B1115" t="s">
        <v>1733</v>
      </c>
      <c r="C1115" t="s">
        <v>1738</v>
      </c>
      <c r="D1115" t="s">
        <v>1739</v>
      </c>
      <c r="E1115" s="1" t="s">
        <v>6</v>
      </c>
      <c r="F1115" t="s">
        <v>3095</v>
      </c>
      <c r="G1115" t="s">
        <v>3100</v>
      </c>
      <c r="H1115" s="1" t="s">
        <v>380</v>
      </c>
      <c r="I1115" s="1" t="s">
        <v>371</v>
      </c>
      <c r="J1115" s="1">
        <f t="shared" si="68"/>
        <v>50</v>
      </c>
      <c r="K1115" s="1">
        <f>VLOOKUP($A1115,Parametre!$A$5:$G$29,MATCH($G1115,Parametre!$B$4:$G$4,0)+1,FALSE)</f>
        <v>23</v>
      </c>
      <c r="L1115" s="3">
        <f t="shared" si="69"/>
        <v>27</v>
      </c>
      <c r="M1115" s="4">
        <f>VLOOKUP($A1115,Parametre!$A$5:$H$29,8,FALSE)</f>
        <v>1.87</v>
      </c>
      <c r="N1115" s="4">
        <f t="shared" si="70"/>
        <v>5236</v>
      </c>
      <c r="O1115" s="4" t="s">
        <v>3098</v>
      </c>
      <c r="P1115">
        <f>VLOOKUP($G1115,Parametre!$K$4:$L$9,2,FALSE)</f>
        <v>230</v>
      </c>
      <c r="Q1115" s="4">
        <f t="shared" si="71"/>
        <v>1844.13264</v>
      </c>
    </row>
    <row r="1116" spans="1:17" x14ac:dyDescent="0.25">
      <c r="A1116" t="s">
        <v>1678</v>
      </c>
      <c r="B1116" t="s">
        <v>1733</v>
      </c>
      <c r="C1116" t="s">
        <v>1740</v>
      </c>
      <c r="D1116" t="s">
        <v>1741</v>
      </c>
      <c r="E1116" s="1" t="s">
        <v>6</v>
      </c>
      <c r="F1116" t="s">
        <v>3095</v>
      </c>
      <c r="G1116" t="s">
        <v>3100</v>
      </c>
      <c r="H1116" s="1" t="s">
        <v>392</v>
      </c>
      <c r="I1116" s="1" t="s">
        <v>324</v>
      </c>
      <c r="J1116" s="1">
        <f t="shared" si="68"/>
        <v>39</v>
      </c>
      <c r="K1116" s="1">
        <f>VLOOKUP($A1116,Parametre!$A$5:$G$29,MATCH($G1116,Parametre!$B$4:$G$4,0)+1,FALSE)</f>
        <v>23</v>
      </c>
      <c r="L1116" s="3">
        <f t="shared" si="69"/>
        <v>16</v>
      </c>
      <c r="M1116" s="4">
        <f>VLOOKUP($A1116,Parametre!$A$5:$H$29,8,FALSE)</f>
        <v>1.87</v>
      </c>
      <c r="N1116" s="4">
        <f t="shared" si="70"/>
        <v>4084.0800000000004</v>
      </c>
      <c r="O1116" s="4" t="s">
        <v>3098</v>
      </c>
      <c r="P1116">
        <f>VLOOKUP($G1116,Parametre!$K$4:$L$9,2,FALSE)</f>
        <v>230</v>
      </c>
      <c r="Q1116" s="4">
        <f t="shared" si="71"/>
        <v>1844.13264</v>
      </c>
    </row>
    <row r="1117" spans="1:17" x14ac:dyDescent="0.25">
      <c r="A1117" t="s">
        <v>1678</v>
      </c>
      <c r="B1117" t="s">
        <v>1733</v>
      </c>
      <c r="C1117" t="s">
        <v>1742</v>
      </c>
      <c r="D1117" t="s">
        <v>1743</v>
      </c>
      <c r="E1117" s="1" t="s">
        <v>6</v>
      </c>
      <c r="F1117" t="s">
        <v>3095</v>
      </c>
      <c r="G1117" t="s">
        <v>3100</v>
      </c>
      <c r="H1117" s="1" t="s">
        <v>19</v>
      </c>
      <c r="I1117" s="1" t="s">
        <v>333</v>
      </c>
      <c r="J1117" s="1">
        <f t="shared" si="68"/>
        <v>28</v>
      </c>
      <c r="K1117" s="1">
        <f>VLOOKUP($A1117,Parametre!$A$5:$G$29,MATCH($G1117,Parametre!$B$4:$G$4,0)+1,FALSE)</f>
        <v>23</v>
      </c>
      <c r="L1117" s="3">
        <f t="shared" si="69"/>
        <v>5</v>
      </c>
      <c r="M1117" s="4">
        <f>VLOOKUP($A1117,Parametre!$A$5:$H$29,8,FALSE)</f>
        <v>1.87</v>
      </c>
      <c r="N1117" s="4">
        <f t="shared" si="70"/>
        <v>2932.1600000000003</v>
      </c>
      <c r="O1117" s="4" t="s">
        <v>3098</v>
      </c>
      <c r="P1117">
        <f>VLOOKUP($G1117,Parametre!$K$4:$L$9,2,FALSE)</f>
        <v>230</v>
      </c>
      <c r="Q1117" s="4">
        <f t="shared" si="71"/>
        <v>1844.13264</v>
      </c>
    </row>
    <row r="1118" spans="1:17" x14ac:dyDescent="0.25">
      <c r="A1118" t="s">
        <v>1678</v>
      </c>
      <c r="B1118" t="s">
        <v>1733</v>
      </c>
      <c r="C1118" t="s">
        <v>1744</v>
      </c>
      <c r="D1118" t="s">
        <v>1745</v>
      </c>
      <c r="E1118" s="1" t="s">
        <v>6</v>
      </c>
      <c r="F1118" t="s">
        <v>3095</v>
      </c>
      <c r="G1118" t="s">
        <v>3100</v>
      </c>
      <c r="H1118" s="1" t="s">
        <v>383</v>
      </c>
      <c r="I1118" s="1" t="s">
        <v>380</v>
      </c>
      <c r="J1118" s="1">
        <f t="shared" si="68"/>
        <v>37</v>
      </c>
      <c r="K1118" s="1">
        <f>VLOOKUP($A1118,Parametre!$A$5:$G$29,MATCH($G1118,Parametre!$B$4:$G$4,0)+1,FALSE)</f>
        <v>23</v>
      </c>
      <c r="L1118" s="3">
        <f t="shared" si="69"/>
        <v>14</v>
      </c>
      <c r="M1118" s="4">
        <f>VLOOKUP($A1118,Parametre!$A$5:$H$29,8,FALSE)</f>
        <v>1.87</v>
      </c>
      <c r="N1118" s="4">
        <f t="shared" si="70"/>
        <v>3874.6400000000003</v>
      </c>
      <c r="O1118" s="4" t="s">
        <v>3098</v>
      </c>
      <c r="P1118">
        <f>VLOOKUP($G1118,Parametre!$K$4:$L$9,2,FALSE)</f>
        <v>230</v>
      </c>
      <c r="Q1118" s="4">
        <f t="shared" si="71"/>
        <v>1844.13264</v>
      </c>
    </row>
    <row r="1119" spans="1:17" x14ac:dyDescent="0.25">
      <c r="A1119" t="s">
        <v>1678</v>
      </c>
      <c r="B1119" t="s">
        <v>1733</v>
      </c>
      <c r="C1119" t="s">
        <v>1746</v>
      </c>
      <c r="D1119" t="s">
        <v>1747</v>
      </c>
      <c r="E1119" s="1" t="s">
        <v>6</v>
      </c>
      <c r="F1119" t="s">
        <v>3095</v>
      </c>
      <c r="G1119" t="s">
        <v>3100</v>
      </c>
      <c r="H1119" s="1" t="s">
        <v>32</v>
      </c>
      <c r="I1119" s="1" t="s">
        <v>22</v>
      </c>
      <c r="J1119" s="1">
        <f t="shared" si="68"/>
        <v>14</v>
      </c>
      <c r="K1119" s="1">
        <f>VLOOKUP($A1119,Parametre!$A$5:$G$29,MATCH($G1119,Parametre!$B$4:$G$4,0)+1,FALSE)</f>
        <v>23</v>
      </c>
      <c r="L1119" s="3">
        <f t="shared" si="69"/>
        <v>-9</v>
      </c>
      <c r="M1119" s="4">
        <f>VLOOKUP($A1119,Parametre!$A$5:$H$29,8,FALSE)</f>
        <v>1.87</v>
      </c>
      <c r="N1119" s="4">
        <f t="shared" si="70"/>
        <v>1466.0800000000002</v>
      </c>
      <c r="O1119" s="4" t="s">
        <v>3098</v>
      </c>
      <c r="P1119">
        <f>VLOOKUP($G1119,Parametre!$K$4:$L$9,2,FALSE)</f>
        <v>230</v>
      </c>
      <c r="Q1119" s="4">
        <f t="shared" si="71"/>
        <v>1844.13264</v>
      </c>
    </row>
    <row r="1120" spans="1:17" x14ac:dyDescent="0.25">
      <c r="A1120" t="s">
        <v>1678</v>
      </c>
      <c r="B1120" t="s">
        <v>1733</v>
      </c>
      <c r="C1120" t="s">
        <v>1748</v>
      </c>
      <c r="D1120" t="s">
        <v>1749</v>
      </c>
      <c r="E1120" s="1" t="s">
        <v>13</v>
      </c>
      <c r="F1120" t="s">
        <v>3095</v>
      </c>
      <c r="G1120" t="s">
        <v>3100</v>
      </c>
      <c r="H1120" s="1" t="s">
        <v>546</v>
      </c>
      <c r="I1120" s="1" t="s">
        <v>719</v>
      </c>
      <c r="J1120" s="1">
        <f t="shared" si="68"/>
        <v>71</v>
      </c>
      <c r="K1120" s="1">
        <f>VLOOKUP($A1120,Parametre!$A$5:$G$29,MATCH($G1120,Parametre!$B$4:$G$4,0)+1,FALSE)</f>
        <v>23</v>
      </c>
      <c r="L1120" s="3">
        <f t="shared" si="69"/>
        <v>48</v>
      </c>
      <c r="M1120" s="4">
        <f>VLOOKUP($A1120,Parametre!$A$5:$H$29,8,FALSE)</f>
        <v>1.87</v>
      </c>
      <c r="N1120" s="4">
        <f t="shared" si="70"/>
        <v>5576.34</v>
      </c>
      <c r="O1120" s="4" t="s">
        <v>3098</v>
      </c>
      <c r="P1120">
        <f>VLOOKUP($G1120,Parametre!$K$4:$L$9,2,FALSE)</f>
        <v>230</v>
      </c>
      <c r="Q1120" s="4">
        <f t="shared" si="71"/>
        <v>1383.0994800000001</v>
      </c>
    </row>
    <row r="1121" spans="1:17" x14ac:dyDescent="0.25">
      <c r="A1121" t="s">
        <v>1678</v>
      </c>
      <c r="B1121" t="s">
        <v>1733</v>
      </c>
      <c r="C1121" t="s">
        <v>1688</v>
      </c>
      <c r="D1121" t="s">
        <v>494</v>
      </c>
      <c r="E1121" s="1" t="s">
        <v>13</v>
      </c>
      <c r="F1121" t="s">
        <v>3095</v>
      </c>
      <c r="G1121" t="s">
        <v>3100</v>
      </c>
      <c r="H1121" s="1" t="s">
        <v>333</v>
      </c>
      <c r="I1121" s="1" t="s">
        <v>6</v>
      </c>
      <c r="J1121" s="1">
        <f t="shared" si="68"/>
        <v>21</v>
      </c>
      <c r="K1121" s="1">
        <f>VLOOKUP($A1121,Parametre!$A$5:$G$29,MATCH($G1121,Parametre!$B$4:$G$4,0)+1,FALSE)</f>
        <v>23</v>
      </c>
      <c r="L1121" s="3">
        <f t="shared" si="69"/>
        <v>-2</v>
      </c>
      <c r="M1121" s="4">
        <f>VLOOKUP($A1121,Parametre!$A$5:$H$29,8,FALSE)</f>
        <v>1.87</v>
      </c>
      <c r="N1121" s="4">
        <f t="shared" si="70"/>
        <v>1649.3400000000001</v>
      </c>
      <c r="O1121" s="4" t="s">
        <v>3098</v>
      </c>
      <c r="P1121">
        <f>VLOOKUP($G1121,Parametre!$K$4:$L$9,2,FALSE)</f>
        <v>230</v>
      </c>
      <c r="Q1121" s="4">
        <f t="shared" si="71"/>
        <v>1383.0994800000001</v>
      </c>
    </row>
    <row r="1122" spans="1:17" x14ac:dyDescent="0.25">
      <c r="A1122" t="s">
        <v>1678</v>
      </c>
      <c r="B1122" t="s">
        <v>1733</v>
      </c>
      <c r="C1122" t="s">
        <v>1750</v>
      </c>
      <c r="D1122" t="s">
        <v>1751</v>
      </c>
      <c r="E1122" s="1" t="s">
        <v>13</v>
      </c>
      <c r="F1122" t="s">
        <v>3095</v>
      </c>
      <c r="G1122" t="s">
        <v>3100</v>
      </c>
      <c r="H1122" s="1" t="s">
        <v>710</v>
      </c>
      <c r="I1122" s="1" t="s">
        <v>407</v>
      </c>
      <c r="J1122" s="1">
        <f t="shared" si="68"/>
        <v>62</v>
      </c>
      <c r="K1122" s="1">
        <f>VLOOKUP($A1122,Parametre!$A$5:$G$29,MATCH($G1122,Parametre!$B$4:$G$4,0)+1,FALSE)</f>
        <v>23</v>
      </c>
      <c r="L1122" s="3">
        <f t="shared" si="69"/>
        <v>39</v>
      </c>
      <c r="M1122" s="4">
        <f>VLOOKUP($A1122,Parametre!$A$5:$H$29,8,FALSE)</f>
        <v>1.87</v>
      </c>
      <c r="N1122" s="4">
        <f t="shared" si="70"/>
        <v>4869.4800000000005</v>
      </c>
      <c r="O1122" s="4" t="s">
        <v>3098</v>
      </c>
      <c r="P1122">
        <f>VLOOKUP($G1122,Parametre!$K$4:$L$9,2,FALSE)</f>
        <v>230</v>
      </c>
      <c r="Q1122" s="4">
        <f t="shared" si="71"/>
        <v>1383.0994800000001</v>
      </c>
    </row>
    <row r="1123" spans="1:17" x14ac:dyDescent="0.25">
      <c r="A1123" t="s">
        <v>1678</v>
      </c>
      <c r="B1123" t="s">
        <v>1733</v>
      </c>
      <c r="C1123" t="s">
        <v>1752</v>
      </c>
      <c r="D1123" t="s">
        <v>1753</v>
      </c>
      <c r="E1123" s="1" t="s">
        <v>13</v>
      </c>
      <c r="F1123" t="s">
        <v>3095</v>
      </c>
      <c r="G1123" t="s">
        <v>3100</v>
      </c>
      <c r="H1123" s="1" t="s">
        <v>423</v>
      </c>
      <c r="I1123" s="1" t="s">
        <v>374</v>
      </c>
      <c r="J1123" s="1">
        <f t="shared" si="68"/>
        <v>45</v>
      </c>
      <c r="K1123" s="1">
        <f>VLOOKUP($A1123,Parametre!$A$5:$G$29,MATCH($G1123,Parametre!$B$4:$G$4,0)+1,FALSE)</f>
        <v>23</v>
      </c>
      <c r="L1123" s="3">
        <f t="shared" si="69"/>
        <v>22</v>
      </c>
      <c r="M1123" s="4">
        <f>VLOOKUP($A1123,Parametre!$A$5:$H$29,8,FALSE)</f>
        <v>1.87</v>
      </c>
      <c r="N1123" s="4">
        <f t="shared" si="70"/>
        <v>3534.3</v>
      </c>
      <c r="O1123" s="4" t="s">
        <v>3098</v>
      </c>
      <c r="P1123">
        <f>VLOOKUP($G1123,Parametre!$K$4:$L$9,2,FALSE)</f>
        <v>230</v>
      </c>
      <c r="Q1123" s="4">
        <f t="shared" si="71"/>
        <v>1383.0994800000001</v>
      </c>
    </row>
    <row r="1124" spans="1:17" x14ac:dyDescent="0.25">
      <c r="A1124" t="s">
        <v>1678</v>
      </c>
      <c r="B1124" t="s">
        <v>1733</v>
      </c>
      <c r="C1124" t="s">
        <v>1754</v>
      </c>
      <c r="D1124" t="s">
        <v>1636</v>
      </c>
      <c r="E1124" s="1" t="s">
        <v>13</v>
      </c>
      <c r="F1124" t="s">
        <v>3095</v>
      </c>
      <c r="G1124" t="s">
        <v>3100</v>
      </c>
      <c r="H1124" s="1" t="s">
        <v>317</v>
      </c>
      <c r="I1124" s="1" t="s">
        <v>324</v>
      </c>
      <c r="J1124" s="1">
        <f t="shared" si="68"/>
        <v>37</v>
      </c>
      <c r="K1124" s="1">
        <f>VLOOKUP($A1124,Parametre!$A$5:$G$29,MATCH($G1124,Parametre!$B$4:$G$4,0)+1,FALSE)</f>
        <v>23</v>
      </c>
      <c r="L1124" s="3">
        <f t="shared" si="69"/>
        <v>14</v>
      </c>
      <c r="M1124" s="4">
        <f>VLOOKUP($A1124,Parametre!$A$5:$H$29,8,FALSE)</f>
        <v>1.87</v>
      </c>
      <c r="N1124" s="4">
        <f t="shared" si="70"/>
        <v>2905.98</v>
      </c>
      <c r="O1124" s="4" t="s">
        <v>3098</v>
      </c>
      <c r="P1124">
        <f>VLOOKUP($G1124,Parametre!$K$4:$L$9,2,FALSE)</f>
        <v>230</v>
      </c>
      <c r="Q1124" s="4">
        <f t="shared" si="71"/>
        <v>1383.0994800000001</v>
      </c>
    </row>
    <row r="1125" spans="1:17" x14ac:dyDescent="0.25">
      <c r="A1125" t="s">
        <v>1678</v>
      </c>
      <c r="B1125" t="s">
        <v>1733</v>
      </c>
      <c r="C1125" t="s">
        <v>1694</v>
      </c>
      <c r="D1125" t="s">
        <v>330</v>
      </c>
      <c r="E1125" s="1" t="s">
        <v>6</v>
      </c>
      <c r="F1125" t="s">
        <v>3095</v>
      </c>
      <c r="G1125" t="s">
        <v>3100</v>
      </c>
      <c r="H1125" s="1" t="s">
        <v>8</v>
      </c>
      <c r="I1125" s="1" t="s">
        <v>13</v>
      </c>
      <c r="J1125" s="1">
        <f t="shared" si="68"/>
        <v>8</v>
      </c>
      <c r="K1125" s="1">
        <f>VLOOKUP($A1125,Parametre!$A$5:$G$29,MATCH($G1125,Parametre!$B$4:$G$4,0)+1,FALSE)</f>
        <v>23</v>
      </c>
      <c r="L1125" s="3">
        <f t="shared" si="69"/>
        <v>-15</v>
      </c>
      <c r="M1125" s="4">
        <f>VLOOKUP($A1125,Parametre!$A$5:$H$29,8,FALSE)</f>
        <v>1.87</v>
      </c>
      <c r="N1125" s="4">
        <f t="shared" si="70"/>
        <v>837.76</v>
      </c>
      <c r="O1125" s="4" t="s">
        <v>3098</v>
      </c>
      <c r="P1125">
        <f>VLOOKUP($G1125,Parametre!$K$4:$L$9,2,FALSE)</f>
        <v>230</v>
      </c>
      <c r="Q1125" s="4">
        <f t="shared" si="71"/>
        <v>1844.13264</v>
      </c>
    </row>
    <row r="1126" spans="1:17" x14ac:dyDescent="0.25">
      <c r="A1126" t="s">
        <v>1678</v>
      </c>
      <c r="B1126" t="s">
        <v>1733</v>
      </c>
      <c r="C1126" t="s">
        <v>1695</v>
      </c>
      <c r="D1126" t="s">
        <v>332</v>
      </c>
      <c r="E1126" s="1" t="s">
        <v>6</v>
      </c>
      <c r="F1126" t="s">
        <v>3095</v>
      </c>
      <c r="G1126" t="s">
        <v>3100</v>
      </c>
      <c r="H1126" s="1" t="s">
        <v>199</v>
      </c>
      <c r="I1126" s="1" t="s">
        <v>123</v>
      </c>
      <c r="J1126" s="1">
        <f t="shared" si="68"/>
        <v>23</v>
      </c>
      <c r="K1126" s="1">
        <f>VLOOKUP($A1126,Parametre!$A$5:$G$29,MATCH($G1126,Parametre!$B$4:$G$4,0)+1,FALSE)</f>
        <v>23</v>
      </c>
      <c r="L1126" s="3">
        <f t="shared" si="69"/>
        <v>0</v>
      </c>
      <c r="M1126" s="4">
        <f>VLOOKUP($A1126,Parametre!$A$5:$H$29,8,FALSE)</f>
        <v>1.87</v>
      </c>
      <c r="N1126" s="4">
        <f t="shared" si="70"/>
        <v>2408.56</v>
      </c>
      <c r="O1126" s="4" t="s">
        <v>3098</v>
      </c>
      <c r="P1126">
        <f>VLOOKUP($G1126,Parametre!$K$4:$L$9,2,FALSE)</f>
        <v>230</v>
      </c>
      <c r="Q1126" s="4">
        <f t="shared" si="71"/>
        <v>1844.13264</v>
      </c>
    </row>
    <row r="1127" spans="1:17" x14ac:dyDescent="0.25">
      <c r="A1127" t="s">
        <v>1678</v>
      </c>
      <c r="B1127" t="s">
        <v>1733</v>
      </c>
      <c r="C1127" t="s">
        <v>1755</v>
      </c>
      <c r="D1127" t="s">
        <v>1756</v>
      </c>
      <c r="E1127" s="1" t="s">
        <v>13</v>
      </c>
      <c r="F1127" t="s">
        <v>3095</v>
      </c>
      <c r="G1127" t="s">
        <v>3100</v>
      </c>
      <c r="H1127" s="1" t="s">
        <v>7</v>
      </c>
      <c r="I1127" s="1" t="s">
        <v>383</v>
      </c>
      <c r="J1127" s="1">
        <f t="shared" si="68"/>
        <v>29</v>
      </c>
      <c r="K1127" s="1">
        <f>VLOOKUP($A1127,Parametre!$A$5:$G$29,MATCH($G1127,Parametre!$B$4:$G$4,0)+1,FALSE)</f>
        <v>23</v>
      </c>
      <c r="L1127" s="3">
        <f t="shared" si="69"/>
        <v>6</v>
      </c>
      <c r="M1127" s="4">
        <f>VLOOKUP($A1127,Parametre!$A$5:$H$29,8,FALSE)</f>
        <v>1.87</v>
      </c>
      <c r="N1127" s="4">
        <f t="shared" si="70"/>
        <v>2277.6600000000003</v>
      </c>
      <c r="O1127" s="4" t="s">
        <v>3098</v>
      </c>
      <c r="P1127">
        <f>VLOOKUP($G1127,Parametre!$K$4:$L$9,2,FALSE)</f>
        <v>230</v>
      </c>
      <c r="Q1127" s="4">
        <f t="shared" si="71"/>
        <v>1383.0994800000001</v>
      </c>
    </row>
    <row r="1128" spans="1:17" x14ac:dyDescent="0.25">
      <c r="A1128" t="s">
        <v>1678</v>
      </c>
      <c r="B1128" t="s">
        <v>1733</v>
      </c>
      <c r="C1128" t="s">
        <v>1757</v>
      </c>
      <c r="D1128" t="s">
        <v>1758</v>
      </c>
      <c r="E1128" s="1" t="s">
        <v>13</v>
      </c>
      <c r="F1128" t="s">
        <v>3095</v>
      </c>
      <c r="G1128" t="s">
        <v>3100</v>
      </c>
      <c r="H1128" s="1" t="s">
        <v>12</v>
      </c>
      <c r="I1128" s="1" t="s">
        <v>324</v>
      </c>
      <c r="J1128" s="1">
        <f t="shared" si="68"/>
        <v>30</v>
      </c>
      <c r="K1128" s="1">
        <f>VLOOKUP($A1128,Parametre!$A$5:$G$29,MATCH($G1128,Parametre!$B$4:$G$4,0)+1,FALSE)</f>
        <v>23</v>
      </c>
      <c r="L1128" s="3">
        <f t="shared" si="69"/>
        <v>7</v>
      </c>
      <c r="M1128" s="4">
        <f>VLOOKUP($A1128,Parametre!$A$5:$H$29,8,FALSE)</f>
        <v>1.87</v>
      </c>
      <c r="N1128" s="4">
        <f t="shared" si="70"/>
        <v>2356.2000000000003</v>
      </c>
      <c r="O1128" s="4" t="s">
        <v>3098</v>
      </c>
      <c r="P1128">
        <f>VLOOKUP($G1128,Parametre!$K$4:$L$9,2,FALSE)</f>
        <v>230</v>
      </c>
      <c r="Q1128" s="4">
        <f t="shared" si="71"/>
        <v>1383.0994800000001</v>
      </c>
    </row>
    <row r="1129" spans="1:17" x14ac:dyDescent="0.25">
      <c r="A1129" t="s">
        <v>1678</v>
      </c>
      <c r="B1129" t="s">
        <v>1733</v>
      </c>
      <c r="C1129" t="s">
        <v>1759</v>
      </c>
      <c r="D1129" t="s">
        <v>1760</v>
      </c>
      <c r="E1129" s="1" t="s">
        <v>11</v>
      </c>
      <c r="F1129" t="s">
        <v>3095</v>
      </c>
      <c r="G1129" t="s">
        <v>3100</v>
      </c>
      <c r="H1129" s="1" t="s">
        <v>16</v>
      </c>
      <c r="I1129" s="1" t="s">
        <v>7</v>
      </c>
      <c r="J1129" s="1">
        <f t="shared" si="68"/>
        <v>21</v>
      </c>
      <c r="K1129" s="1">
        <f>VLOOKUP($A1129,Parametre!$A$5:$G$29,MATCH($G1129,Parametre!$B$4:$G$4,0)+1,FALSE)</f>
        <v>23</v>
      </c>
      <c r="L1129" s="3">
        <f t="shared" si="69"/>
        <v>-2</v>
      </c>
      <c r="M1129" s="4">
        <f>VLOOKUP($A1129,Parametre!$A$5:$H$29,8,FALSE)</f>
        <v>1.87</v>
      </c>
      <c r="N1129" s="4">
        <f t="shared" si="70"/>
        <v>1099.5600000000002</v>
      </c>
      <c r="O1129" s="4" t="s">
        <v>3098</v>
      </c>
      <c r="P1129">
        <f>VLOOKUP($G1129,Parametre!$K$4:$L$9,2,FALSE)</f>
        <v>230</v>
      </c>
      <c r="Q1129" s="4">
        <f t="shared" si="71"/>
        <v>922.06632000000002</v>
      </c>
    </row>
    <row r="1130" spans="1:17" x14ac:dyDescent="0.25">
      <c r="A1130" t="s">
        <v>1678</v>
      </c>
      <c r="B1130" t="s">
        <v>1733</v>
      </c>
      <c r="C1130" t="s">
        <v>1761</v>
      </c>
      <c r="D1130" t="s">
        <v>1762</v>
      </c>
      <c r="E1130" s="1" t="s">
        <v>11</v>
      </c>
      <c r="F1130" t="s">
        <v>3095</v>
      </c>
      <c r="G1130" t="s">
        <v>3100</v>
      </c>
      <c r="H1130" s="1" t="s">
        <v>19</v>
      </c>
      <c r="I1130" s="1" t="s">
        <v>12</v>
      </c>
      <c r="J1130" s="1">
        <f t="shared" si="68"/>
        <v>20</v>
      </c>
      <c r="K1130" s="1">
        <f>VLOOKUP($A1130,Parametre!$A$5:$G$29,MATCH($G1130,Parametre!$B$4:$G$4,0)+1,FALSE)</f>
        <v>23</v>
      </c>
      <c r="L1130" s="3">
        <f t="shared" si="69"/>
        <v>-3</v>
      </c>
      <c r="M1130" s="4">
        <f>VLOOKUP($A1130,Parametre!$A$5:$H$29,8,FALSE)</f>
        <v>1.87</v>
      </c>
      <c r="N1130" s="4">
        <f t="shared" si="70"/>
        <v>1047.2</v>
      </c>
      <c r="O1130" s="4" t="s">
        <v>3098</v>
      </c>
      <c r="P1130">
        <f>VLOOKUP($G1130,Parametre!$K$4:$L$9,2,FALSE)</f>
        <v>230</v>
      </c>
      <c r="Q1130" s="4">
        <f t="shared" si="71"/>
        <v>922.06632000000002</v>
      </c>
    </row>
    <row r="1131" spans="1:17" x14ac:dyDescent="0.25">
      <c r="A1131" t="s">
        <v>1678</v>
      </c>
      <c r="B1131" t="s">
        <v>1733</v>
      </c>
      <c r="C1131" t="s">
        <v>1763</v>
      </c>
      <c r="D1131" t="s">
        <v>1764</v>
      </c>
      <c r="E1131" s="1" t="s">
        <v>13</v>
      </c>
      <c r="F1131" t="s">
        <v>3095</v>
      </c>
      <c r="G1131" t="s">
        <v>3100</v>
      </c>
      <c r="H1131" s="1" t="s">
        <v>357</v>
      </c>
      <c r="I1131" s="1" t="s">
        <v>374</v>
      </c>
      <c r="J1131" s="1">
        <f t="shared" si="68"/>
        <v>63</v>
      </c>
      <c r="K1131" s="1">
        <f>VLOOKUP($A1131,Parametre!$A$5:$G$29,MATCH($G1131,Parametre!$B$4:$G$4,0)+1,FALSE)</f>
        <v>23</v>
      </c>
      <c r="L1131" s="3">
        <f t="shared" si="69"/>
        <v>40</v>
      </c>
      <c r="M1131" s="4">
        <f>VLOOKUP($A1131,Parametre!$A$5:$H$29,8,FALSE)</f>
        <v>1.87</v>
      </c>
      <c r="N1131" s="4">
        <f t="shared" si="70"/>
        <v>4948.0200000000004</v>
      </c>
      <c r="O1131" s="4" t="s">
        <v>3098</v>
      </c>
      <c r="P1131">
        <f>VLOOKUP($G1131,Parametre!$K$4:$L$9,2,FALSE)</f>
        <v>230</v>
      </c>
      <c r="Q1131" s="4">
        <f t="shared" si="71"/>
        <v>1383.0994800000001</v>
      </c>
    </row>
    <row r="1132" spans="1:17" x14ac:dyDescent="0.25">
      <c r="A1132" t="s">
        <v>1678</v>
      </c>
      <c r="B1132" t="s">
        <v>1733</v>
      </c>
      <c r="C1132" t="s">
        <v>1765</v>
      </c>
      <c r="D1132" t="s">
        <v>1766</v>
      </c>
      <c r="E1132" s="1" t="s">
        <v>13</v>
      </c>
      <c r="F1132" t="s">
        <v>3095</v>
      </c>
      <c r="G1132" t="s">
        <v>3100</v>
      </c>
      <c r="H1132" s="1" t="s">
        <v>719</v>
      </c>
      <c r="I1132" s="1" t="s">
        <v>614</v>
      </c>
      <c r="J1132" s="1">
        <f t="shared" si="68"/>
        <v>76</v>
      </c>
      <c r="K1132" s="1">
        <f>VLOOKUP($A1132,Parametre!$A$5:$G$29,MATCH($G1132,Parametre!$B$4:$G$4,0)+1,FALSE)</f>
        <v>23</v>
      </c>
      <c r="L1132" s="3">
        <f t="shared" si="69"/>
        <v>53</v>
      </c>
      <c r="M1132" s="4">
        <f>VLOOKUP($A1132,Parametre!$A$5:$H$29,8,FALSE)</f>
        <v>1.87</v>
      </c>
      <c r="N1132" s="4">
        <f t="shared" si="70"/>
        <v>5969.04</v>
      </c>
      <c r="O1132" s="4" t="s">
        <v>3098</v>
      </c>
      <c r="P1132">
        <f>VLOOKUP($G1132,Parametre!$K$4:$L$9,2,FALSE)</f>
        <v>230</v>
      </c>
      <c r="Q1132" s="4">
        <f t="shared" si="71"/>
        <v>1383.0994800000001</v>
      </c>
    </row>
    <row r="1133" spans="1:17" x14ac:dyDescent="0.25">
      <c r="A1133" t="s">
        <v>1678</v>
      </c>
      <c r="B1133" t="s">
        <v>1733</v>
      </c>
      <c r="C1133" t="s">
        <v>1767</v>
      </c>
      <c r="D1133" t="s">
        <v>1768</v>
      </c>
      <c r="E1133" s="1" t="s">
        <v>13</v>
      </c>
      <c r="F1133" t="s">
        <v>3095</v>
      </c>
      <c r="G1133" t="s">
        <v>3100</v>
      </c>
      <c r="H1133" s="1" t="s">
        <v>380</v>
      </c>
      <c r="I1133" s="1" t="s">
        <v>383</v>
      </c>
      <c r="J1133" s="1">
        <f t="shared" si="68"/>
        <v>37</v>
      </c>
      <c r="K1133" s="1">
        <f>VLOOKUP($A1133,Parametre!$A$5:$G$29,MATCH($G1133,Parametre!$B$4:$G$4,0)+1,FALSE)</f>
        <v>23</v>
      </c>
      <c r="L1133" s="3">
        <f t="shared" si="69"/>
        <v>14</v>
      </c>
      <c r="M1133" s="4">
        <f>VLOOKUP($A1133,Parametre!$A$5:$H$29,8,FALSE)</f>
        <v>1.87</v>
      </c>
      <c r="N1133" s="4">
        <f t="shared" si="70"/>
        <v>2905.98</v>
      </c>
      <c r="O1133" s="4" t="s">
        <v>3098</v>
      </c>
      <c r="P1133">
        <f>VLOOKUP($G1133,Parametre!$K$4:$L$9,2,FALSE)</f>
        <v>230</v>
      </c>
      <c r="Q1133" s="4">
        <f t="shared" si="71"/>
        <v>1383.0994800000001</v>
      </c>
    </row>
    <row r="1134" spans="1:17" x14ac:dyDescent="0.25">
      <c r="A1134" t="s">
        <v>1678</v>
      </c>
      <c r="B1134" t="s">
        <v>1769</v>
      </c>
      <c r="C1134" t="s">
        <v>1770</v>
      </c>
      <c r="D1134" t="s">
        <v>1771</v>
      </c>
      <c r="E1134" s="1" t="s">
        <v>13</v>
      </c>
      <c r="F1134" t="s">
        <v>3095</v>
      </c>
      <c r="G1134" t="s">
        <v>3100</v>
      </c>
      <c r="H1134" s="1" t="s">
        <v>333</v>
      </c>
      <c r="I1134" s="1" t="s">
        <v>23</v>
      </c>
      <c r="J1134" s="1">
        <f t="shared" si="68"/>
        <v>17</v>
      </c>
      <c r="K1134" s="1">
        <f>VLOOKUP($A1134,Parametre!$A$5:$G$29,MATCH($G1134,Parametre!$B$4:$G$4,0)+1,FALSE)</f>
        <v>23</v>
      </c>
      <c r="L1134" s="3">
        <f t="shared" si="69"/>
        <v>-6</v>
      </c>
      <c r="M1134" s="4">
        <f>VLOOKUP($A1134,Parametre!$A$5:$H$29,8,FALSE)</f>
        <v>1.87</v>
      </c>
      <c r="N1134" s="4">
        <f t="shared" si="70"/>
        <v>1335.18</v>
      </c>
      <c r="O1134" s="4" t="s">
        <v>3098</v>
      </c>
      <c r="P1134">
        <f>VLOOKUP($G1134,Parametre!$K$4:$L$9,2,FALSE)</f>
        <v>230</v>
      </c>
      <c r="Q1134" s="4">
        <f t="shared" si="71"/>
        <v>1383.0994800000001</v>
      </c>
    </row>
    <row r="1135" spans="1:17" x14ac:dyDescent="0.25">
      <c r="A1135" t="s">
        <v>1678</v>
      </c>
      <c r="B1135" t="s">
        <v>1769</v>
      </c>
      <c r="C1135" t="s">
        <v>1688</v>
      </c>
      <c r="D1135" t="s">
        <v>494</v>
      </c>
      <c r="E1135" s="1" t="s">
        <v>13</v>
      </c>
      <c r="F1135" t="s">
        <v>3095</v>
      </c>
      <c r="G1135" t="s">
        <v>3100</v>
      </c>
      <c r="H1135" s="1" t="s">
        <v>123</v>
      </c>
      <c r="I1135" s="1" t="s">
        <v>6</v>
      </c>
      <c r="J1135" s="1">
        <f t="shared" si="68"/>
        <v>14</v>
      </c>
      <c r="K1135" s="1">
        <f>VLOOKUP($A1135,Parametre!$A$5:$G$29,MATCH($G1135,Parametre!$B$4:$G$4,0)+1,FALSE)</f>
        <v>23</v>
      </c>
      <c r="L1135" s="3">
        <f t="shared" si="69"/>
        <v>-9</v>
      </c>
      <c r="M1135" s="4">
        <f>VLOOKUP($A1135,Parametre!$A$5:$H$29,8,FALSE)</f>
        <v>1.87</v>
      </c>
      <c r="N1135" s="4">
        <f t="shared" si="70"/>
        <v>1099.5600000000002</v>
      </c>
      <c r="O1135" s="4" t="s">
        <v>3098</v>
      </c>
      <c r="P1135">
        <f>VLOOKUP($G1135,Parametre!$K$4:$L$9,2,FALSE)</f>
        <v>230</v>
      </c>
      <c r="Q1135" s="4">
        <f t="shared" si="71"/>
        <v>1383.0994800000001</v>
      </c>
    </row>
    <row r="1136" spans="1:17" x14ac:dyDescent="0.25">
      <c r="A1136" t="s">
        <v>1678</v>
      </c>
      <c r="B1136" t="s">
        <v>1769</v>
      </c>
      <c r="C1136" t="s">
        <v>1689</v>
      </c>
      <c r="D1136" t="s">
        <v>496</v>
      </c>
      <c r="E1136" s="1" t="s">
        <v>13</v>
      </c>
      <c r="F1136" t="s">
        <v>3095</v>
      </c>
      <c r="G1136" t="s">
        <v>3100</v>
      </c>
      <c r="H1136" s="1" t="s">
        <v>37</v>
      </c>
      <c r="I1136" s="1" t="s">
        <v>46</v>
      </c>
      <c r="J1136" s="1">
        <f t="shared" si="68"/>
        <v>13</v>
      </c>
      <c r="K1136" s="1">
        <f>VLOOKUP($A1136,Parametre!$A$5:$G$29,MATCH($G1136,Parametre!$B$4:$G$4,0)+1,FALSE)</f>
        <v>23</v>
      </c>
      <c r="L1136" s="3">
        <f t="shared" si="69"/>
        <v>-10</v>
      </c>
      <c r="M1136" s="4">
        <f>VLOOKUP($A1136,Parametre!$A$5:$H$29,8,FALSE)</f>
        <v>1.87</v>
      </c>
      <c r="N1136" s="4">
        <f t="shared" si="70"/>
        <v>1021.0200000000001</v>
      </c>
      <c r="O1136" s="4" t="s">
        <v>3098</v>
      </c>
      <c r="P1136">
        <f>VLOOKUP($G1136,Parametre!$K$4:$L$9,2,FALSE)</f>
        <v>230</v>
      </c>
      <c r="Q1136" s="4">
        <f t="shared" si="71"/>
        <v>1383.0994800000001</v>
      </c>
    </row>
    <row r="1137" spans="1:17" x14ac:dyDescent="0.25">
      <c r="A1137" t="s">
        <v>1678</v>
      </c>
      <c r="B1137" t="s">
        <v>1769</v>
      </c>
      <c r="C1137" t="s">
        <v>1772</v>
      </c>
      <c r="D1137" t="s">
        <v>1167</v>
      </c>
      <c r="E1137" s="1" t="s">
        <v>13</v>
      </c>
      <c r="F1137" t="s">
        <v>3095</v>
      </c>
      <c r="G1137" t="s">
        <v>3100</v>
      </c>
      <c r="H1137" s="1" t="s">
        <v>380</v>
      </c>
      <c r="I1137" s="1" t="s">
        <v>7</v>
      </c>
      <c r="J1137" s="1">
        <f t="shared" si="68"/>
        <v>36</v>
      </c>
      <c r="K1137" s="1">
        <f>VLOOKUP($A1137,Parametre!$A$5:$G$29,MATCH($G1137,Parametre!$B$4:$G$4,0)+1,FALSE)</f>
        <v>23</v>
      </c>
      <c r="L1137" s="3">
        <f t="shared" si="69"/>
        <v>13</v>
      </c>
      <c r="M1137" s="4">
        <f>VLOOKUP($A1137,Parametre!$A$5:$H$29,8,FALSE)</f>
        <v>1.87</v>
      </c>
      <c r="N1137" s="4">
        <f t="shared" si="70"/>
        <v>2827.44</v>
      </c>
      <c r="O1137" s="4" t="s">
        <v>3098</v>
      </c>
      <c r="P1137">
        <f>VLOOKUP($G1137,Parametre!$K$4:$L$9,2,FALSE)</f>
        <v>230</v>
      </c>
      <c r="Q1137" s="4">
        <f t="shared" si="71"/>
        <v>1383.0994800000001</v>
      </c>
    </row>
    <row r="1138" spans="1:17" x14ac:dyDescent="0.25">
      <c r="A1138" t="s">
        <v>1678</v>
      </c>
      <c r="B1138" t="s">
        <v>1769</v>
      </c>
      <c r="C1138" t="s">
        <v>1773</v>
      </c>
      <c r="D1138" t="s">
        <v>1171</v>
      </c>
      <c r="E1138" s="1" t="s">
        <v>13</v>
      </c>
      <c r="F1138" t="s">
        <v>3095</v>
      </c>
      <c r="G1138" t="s">
        <v>3100</v>
      </c>
      <c r="H1138" s="1" t="s">
        <v>199</v>
      </c>
      <c r="I1138" s="1" t="s">
        <v>23</v>
      </c>
      <c r="J1138" s="1">
        <f t="shared" si="68"/>
        <v>13</v>
      </c>
      <c r="K1138" s="1">
        <f>VLOOKUP($A1138,Parametre!$A$5:$G$29,MATCH($G1138,Parametre!$B$4:$G$4,0)+1,FALSE)</f>
        <v>23</v>
      </c>
      <c r="L1138" s="3">
        <f t="shared" si="69"/>
        <v>-10</v>
      </c>
      <c r="M1138" s="4">
        <f>VLOOKUP($A1138,Parametre!$A$5:$H$29,8,FALSE)</f>
        <v>1.87</v>
      </c>
      <c r="N1138" s="4">
        <f t="shared" si="70"/>
        <v>1021.0200000000001</v>
      </c>
      <c r="O1138" s="4" t="s">
        <v>3098</v>
      </c>
      <c r="P1138">
        <f>VLOOKUP($G1138,Parametre!$K$4:$L$9,2,FALSE)</f>
        <v>230</v>
      </c>
      <c r="Q1138" s="4">
        <f t="shared" si="71"/>
        <v>1383.0994800000001</v>
      </c>
    </row>
    <row r="1139" spans="1:17" x14ac:dyDescent="0.25">
      <c r="A1139" t="s">
        <v>1678</v>
      </c>
      <c r="B1139" t="s">
        <v>1769</v>
      </c>
      <c r="C1139" t="s">
        <v>1694</v>
      </c>
      <c r="D1139" t="s">
        <v>330</v>
      </c>
      <c r="E1139" s="1" t="s">
        <v>6</v>
      </c>
      <c r="F1139" t="s">
        <v>3095</v>
      </c>
      <c r="G1139" t="s">
        <v>3100</v>
      </c>
      <c r="H1139" s="1" t="s">
        <v>8</v>
      </c>
      <c r="I1139" s="1" t="s">
        <v>23</v>
      </c>
      <c r="J1139" s="1">
        <f t="shared" si="68"/>
        <v>5</v>
      </c>
      <c r="K1139" s="1">
        <f>VLOOKUP($A1139,Parametre!$A$5:$G$29,MATCH($G1139,Parametre!$B$4:$G$4,0)+1,FALSE)</f>
        <v>23</v>
      </c>
      <c r="L1139" s="3">
        <f t="shared" si="69"/>
        <v>-18</v>
      </c>
      <c r="M1139" s="4">
        <f>VLOOKUP($A1139,Parametre!$A$5:$H$29,8,FALSE)</f>
        <v>1.87</v>
      </c>
      <c r="N1139" s="4">
        <f t="shared" si="70"/>
        <v>523.6</v>
      </c>
      <c r="O1139" s="4" t="s">
        <v>3098</v>
      </c>
      <c r="P1139">
        <f>VLOOKUP($G1139,Parametre!$K$4:$L$9,2,FALSE)</f>
        <v>230</v>
      </c>
      <c r="Q1139" s="4">
        <f t="shared" si="71"/>
        <v>1844.13264</v>
      </c>
    </row>
    <row r="1140" spans="1:17" x14ac:dyDescent="0.25">
      <c r="A1140" t="s">
        <v>1678</v>
      </c>
      <c r="B1140" t="s">
        <v>1769</v>
      </c>
      <c r="C1140" t="s">
        <v>1695</v>
      </c>
      <c r="D1140" t="s">
        <v>332</v>
      </c>
      <c r="E1140" s="1" t="s">
        <v>6</v>
      </c>
      <c r="F1140" t="s">
        <v>3095</v>
      </c>
      <c r="G1140" t="s">
        <v>3100</v>
      </c>
      <c r="H1140" s="1" t="s">
        <v>392</v>
      </c>
      <c r="I1140" s="1" t="s">
        <v>8</v>
      </c>
      <c r="J1140" s="1">
        <f t="shared" si="68"/>
        <v>23</v>
      </c>
      <c r="K1140" s="1">
        <f>VLOOKUP($A1140,Parametre!$A$5:$G$29,MATCH($G1140,Parametre!$B$4:$G$4,0)+1,FALSE)</f>
        <v>23</v>
      </c>
      <c r="L1140" s="3">
        <f t="shared" si="69"/>
        <v>0</v>
      </c>
      <c r="M1140" s="4">
        <f>VLOOKUP($A1140,Parametre!$A$5:$H$29,8,FALSE)</f>
        <v>1.87</v>
      </c>
      <c r="N1140" s="4">
        <f t="shared" si="70"/>
        <v>2408.56</v>
      </c>
      <c r="O1140" s="4" t="s">
        <v>3098</v>
      </c>
      <c r="P1140">
        <f>VLOOKUP($G1140,Parametre!$K$4:$L$9,2,FALSE)</f>
        <v>230</v>
      </c>
      <c r="Q1140" s="4">
        <f t="shared" si="71"/>
        <v>1844.13264</v>
      </c>
    </row>
    <row r="1141" spans="1:17" x14ac:dyDescent="0.25">
      <c r="A1141" t="s">
        <v>1678</v>
      </c>
      <c r="B1141" t="s">
        <v>1769</v>
      </c>
      <c r="C1141" t="s">
        <v>1774</v>
      </c>
      <c r="D1141" t="s">
        <v>1775</v>
      </c>
      <c r="E1141" s="1" t="s">
        <v>13</v>
      </c>
      <c r="F1141" t="s">
        <v>3095</v>
      </c>
      <c r="G1141" t="s">
        <v>3100</v>
      </c>
      <c r="H1141" s="1" t="s">
        <v>199</v>
      </c>
      <c r="I1141" s="1" t="s">
        <v>23</v>
      </c>
      <c r="J1141" s="1">
        <f t="shared" si="68"/>
        <v>13</v>
      </c>
      <c r="K1141" s="1">
        <f>VLOOKUP($A1141,Parametre!$A$5:$G$29,MATCH($G1141,Parametre!$B$4:$G$4,0)+1,FALSE)</f>
        <v>23</v>
      </c>
      <c r="L1141" s="3">
        <f t="shared" si="69"/>
        <v>-10</v>
      </c>
      <c r="M1141" s="4">
        <f>VLOOKUP($A1141,Parametre!$A$5:$H$29,8,FALSE)</f>
        <v>1.87</v>
      </c>
      <c r="N1141" s="4">
        <f t="shared" si="70"/>
        <v>1021.0200000000001</v>
      </c>
      <c r="O1141" s="4" t="s">
        <v>3098</v>
      </c>
      <c r="P1141">
        <f>VLOOKUP($G1141,Parametre!$K$4:$L$9,2,FALSE)</f>
        <v>230</v>
      </c>
      <c r="Q1141" s="4">
        <f t="shared" si="71"/>
        <v>1383.0994800000001</v>
      </c>
    </row>
    <row r="1142" spans="1:17" x14ac:dyDescent="0.25">
      <c r="A1142" t="s">
        <v>1678</v>
      </c>
      <c r="B1142" t="s">
        <v>1769</v>
      </c>
      <c r="C1142" t="s">
        <v>1776</v>
      </c>
      <c r="D1142" t="s">
        <v>1777</v>
      </c>
      <c r="E1142" s="1" t="s">
        <v>13</v>
      </c>
      <c r="F1142" t="s">
        <v>3095</v>
      </c>
      <c r="G1142" t="s">
        <v>3100</v>
      </c>
      <c r="H1142" s="1" t="s">
        <v>423</v>
      </c>
      <c r="I1142" s="1" t="s">
        <v>46</v>
      </c>
      <c r="J1142" s="1">
        <f t="shared" si="68"/>
        <v>20</v>
      </c>
      <c r="K1142" s="1">
        <f>VLOOKUP($A1142,Parametre!$A$5:$G$29,MATCH($G1142,Parametre!$B$4:$G$4,0)+1,FALSE)</f>
        <v>23</v>
      </c>
      <c r="L1142" s="3">
        <f t="shared" si="69"/>
        <v>-3</v>
      </c>
      <c r="M1142" s="4">
        <f>VLOOKUP($A1142,Parametre!$A$5:$H$29,8,FALSE)</f>
        <v>1.87</v>
      </c>
      <c r="N1142" s="4">
        <f t="shared" si="70"/>
        <v>1570.8000000000002</v>
      </c>
      <c r="O1142" s="4" t="s">
        <v>3098</v>
      </c>
      <c r="P1142">
        <f>VLOOKUP($G1142,Parametre!$K$4:$L$9,2,FALSE)</f>
        <v>230</v>
      </c>
      <c r="Q1142" s="4">
        <f t="shared" si="71"/>
        <v>1383.0994800000001</v>
      </c>
    </row>
    <row r="1143" spans="1:17" x14ac:dyDescent="0.25">
      <c r="A1143" t="s">
        <v>1678</v>
      </c>
      <c r="B1143" t="s">
        <v>1778</v>
      </c>
      <c r="C1143" t="s">
        <v>1688</v>
      </c>
      <c r="D1143" t="s">
        <v>494</v>
      </c>
      <c r="E1143" s="1" t="s">
        <v>13</v>
      </c>
      <c r="F1143" t="s">
        <v>3095</v>
      </c>
      <c r="G1143" t="s">
        <v>3100</v>
      </c>
      <c r="H1143" s="1" t="s">
        <v>12</v>
      </c>
      <c r="I1143" s="1" t="s">
        <v>46</v>
      </c>
      <c r="J1143" s="1">
        <f t="shared" si="68"/>
        <v>10</v>
      </c>
      <c r="K1143" s="1">
        <f>VLOOKUP($A1143,Parametre!$A$5:$G$29,MATCH($G1143,Parametre!$B$4:$G$4,0)+1,FALSE)</f>
        <v>23</v>
      </c>
      <c r="L1143" s="3">
        <f t="shared" si="69"/>
        <v>-13</v>
      </c>
      <c r="M1143" s="4">
        <f>VLOOKUP($A1143,Parametre!$A$5:$H$29,8,FALSE)</f>
        <v>1.87</v>
      </c>
      <c r="N1143" s="4">
        <f t="shared" si="70"/>
        <v>785.40000000000009</v>
      </c>
      <c r="O1143" s="4" t="s">
        <v>3098</v>
      </c>
      <c r="P1143">
        <f>VLOOKUP($G1143,Parametre!$K$4:$L$9,2,FALSE)</f>
        <v>230</v>
      </c>
      <c r="Q1143" s="4">
        <f t="shared" si="71"/>
        <v>1383.0994800000001</v>
      </c>
    </row>
    <row r="1144" spans="1:17" x14ac:dyDescent="0.25">
      <c r="A1144" t="s">
        <v>1678</v>
      </c>
      <c r="B1144" t="s">
        <v>1778</v>
      </c>
      <c r="C1144" t="s">
        <v>1689</v>
      </c>
      <c r="D1144" t="s">
        <v>496</v>
      </c>
      <c r="E1144" s="1" t="s">
        <v>13</v>
      </c>
      <c r="F1144" t="s">
        <v>3095</v>
      </c>
      <c r="G1144" t="s">
        <v>3100</v>
      </c>
      <c r="H1144" s="1" t="s">
        <v>8</v>
      </c>
      <c r="I1144" s="1" t="s">
        <v>46</v>
      </c>
      <c r="J1144" s="1">
        <f t="shared" si="68"/>
        <v>6</v>
      </c>
      <c r="K1144" s="1">
        <f>VLOOKUP($A1144,Parametre!$A$5:$G$29,MATCH($G1144,Parametre!$B$4:$G$4,0)+1,FALSE)</f>
        <v>23</v>
      </c>
      <c r="L1144" s="3">
        <f t="shared" si="69"/>
        <v>-17</v>
      </c>
      <c r="M1144" s="4">
        <f>VLOOKUP($A1144,Parametre!$A$5:$H$29,8,FALSE)</f>
        <v>1.87</v>
      </c>
      <c r="N1144" s="4">
        <f t="shared" si="70"/>
        <v>471.24</v>
      </c>
      <c r="O1144" s="4" t="s">
        <v>3098</v>
      </c>
      <c r="P1144">
        <f>VLOOKUP($G1144,Parametre!$K$4:$L$9,2,FALSE)</f>
        <v>230</v>
      </c>
      <c r="Q1144" s="4">
        <f t="shared" si="71"/>
        <v>1383.0994800000001</v>
      </c>
    </row>
    <row r="1145" spans="1:17" x14ac:dyDescent="0.25">
      <c r="A1145" t="s">
        <v>1678</v>
      </c>
      <c r="B1145" t="s">
        <v>1778</v>
      </c>
      <c r="C1145" t="s">
        <v>1694</v>
      </c>
      <c r="D1145" t="s">
        <v>330</v>
      </c>
      <c r="E1145" s="1" t="s">
        <v>6</v>
      </c>
      <c r="F1145" t="s">
        <v>3095</v>
      </c>
      <c r="G1145" t="s">
        <v>3100</v>
      </c>
      <c r="H1145" s="1" t="s">
        <v>16</v>
      </c>
      <c r="I1145" s="1" t="s">
        <v>46</v>
      </c>
      <c r="J1145" s="1">
        <f t="shared" si="68"/>
        <v>8</v>
      </c>
      <c r="K1145" s="1">
        <f>VLOOKUP($A1145,Parametre!$A$5:$G$29,MATCH($G1145,Parametre!$B$4:$G$4,0)+1,FALSE)</f>
        <v>23</v>
      </c>
      <c r="L1145" s="3">
        <f t="shared" si="69"/>
        <v>-15</v>
      </c>
      <c r="M1145" s="4">
        <f>VLOOKUP($A1145,Parametre!$A$5:$H$29,8,FALSE)</f>
        <v>1.87</v>
      </c>
      <c r="N1145" s="4">
        <f t="shared" si="70"/>
        <v>837.76</v>
      </c>
      <c r="O1145" s="4" t="s">
        <v>3098</v>
      </c>
      <c r="P1145">
        <f>VLOOKUP($G1145,Parametre!$K$4:$L$9,2,FALSE)</f>
        <v>230</v>
      </c>
      <c r="Q1145" s="4">
        <f t="shared" si="71"/>
        <v>1844.13264</v>
      </c>
    </row>
    <row r="1146" spans="1:17" x14ac:dyDescent="0.25">
      <c r="A1146" t="s">
        <v>1678</v>
      </c>
      <c r="B1146" t="s">
        <v>1778</v>
      </c>
      <c r="C1146" t="s">
        <v>1695</v>
      </c>
      <c r="D1146" t="s">
        <v>332</v>
      </c>
      <c r="E1146" s="1" t="s">
        <v>6</v>
      </c>
      <c r="F1146" t="s">
        <v>3095</v>
      </c>
      <c r="G1146" t="s">
        <v>3100</v>
      </c>
      <c r="H1146" s="1" t="s">
        <v>16</v>
      </c>
      <c r="I1146" s="1" t="s">
        <v>13</v>
      </c>
      <c r="J1146" s="1">
        <f t="shared" si="68"/>
        <v>10</v>
      </c>
      <c r="K1146" s="1">
        <f>VLOOKUP($A1146,Parametre!$A$5:$G$29,MATCH($G1146,Parametre!$B$4:$G$4,0)+1,FALSE)</f>
        <v>23</v>
      </c>
      <c r="L1146" s="3">
        <f t="shared" si="69"/>
        <v>-13</v>
      </c>
      <c r="M1146" s="4">
        <f>VLOOKUP($A1146,Parametre!$A$5:$H$29,8,FALSE)</f>
        <v>1.87</v>
      </c>
      <c r="N1146" s="4">
        <f t="shared" si="70"/>
        <v>1047.2</v>
      </c>
      <c r="O1146" s="4" t="s">
        <v>3098</v>
      </c>
      <c r="P1146">
        <f>VLOOKUP($G1146,Parametre!$K$4:$L$9,2,FALSE)</f>
        <v>230</v>
      </c>
      <c r="Q1146" s="4">
        <f t="shared" si="71"/>
        <v>1844.13264</v>
      </c>
    </row>
    <row r="1147" spans="1:17" x14ac:dyDescent="0.25">
      <c r="A1147" t="s">
        <v>1678</v>
      </c>
      <c r="B1147" t="s">
        <v>1778</v>
      </c>
      <c r="C1147" t="s">
        <v>1779</v>
      </c>
      <c r="D1147" t="s">
        <v>1780</v>
      </c>
      <c r="E1147" s="1" t="s">
        <v>13</v>
      </c>
      <c r="F1147" t="s">
        <v>3095</v>
      </c>
      <c r="G1147" t="s">
        <v>3100</v>
      </c>
      <c r="H1147" s="1" t="s">
        <v>199</v>
      </c>
      <c r="I1147" s="1" t="s">
        <v>23</v>
      </c>
      <c r="J1147" s="1">
        <f t="shared" si="68"/>
        <v>13</v>
      </c>
      <c r="K1147" s="1">
        <f>VLOOKUP($A1147,Parametre!$A$5:$G$29,MATCH($G1147,Parametre!$B$4:$G$4,0)+1,FALSE)</f>
        <v>23</v>
      </c>
      <c r="L1147" s="3">
        <f t="shared" si="69"/>
        <v>-10</v>
      </c>
      <c r="M1147" s="4">
        <f>VLOOKUP($A1147,Parametre!$A$5:$H$29,8,FALSE)</f>
        <v>1.87</v>
      </c>
      <c r="N1147" s="4">
        <f t="shared" si="70"/>
        <v>1021.0200000000001</v>
      </c>
      <c r="O1147" s="4" t="s">
        <v>3098</v>
      </c>
      <c r="P1147">
        <f>VLOOKUP($G1147,Parametre!$K$4:$L$9,2,FALSE)</f>
        <v>230</v>
      </c>
      <c r="Q1147" s="4">
        <f t="shared" si="71"/>
        <v>1383.0994800000001</v>
      </c>
    </row>
    <row r="1148" spans="1:17" x14ac:dyDescent="0.25">
      <c r="A1148" t="s">
        <v>1678</v>
      </c>
      <c r="B1148" t="s">
        <v>1781</v>
      </c>
      <c r="C1148" t="s">
        <v>1782</v>
      </c>
      <c r="D1148" t="s">
        <v>1783</v>
      </c>
      <c r="E1148" s="1" t="s">
        <v>6</v>
      </c>
      <c r="F1148" t="s">
        <v>3095</v>
      </c>
      <c r="G1148" t="s">
        <v>3100</v>
      </c>
      <c r="H1148" s="1" t="s">
        <v>380</v>
      </c>
      <c r="I1148" s="1" t="s">
        <v>392</v>
      </c>
      <c r="J1148" s="1">
        <f t="shared" si="68"/>
        <v>40</v>
      </c>
      <c r="K1148" s="1">
        <f>VLOOKUP($A1148,Parametre!$A$5:$G$29,MATCH($G1148,Parametre!$B$4:$G$4,0)+1,FALSE)</f>
        <v>23</v>
      </c>
      <c r="L1148" s="3">
        <f t="shared" si="69"/>
        <v>17</v>
      </c>
      <c r="M1148" s="4">
        <f>VLOOKUP($A1148,Parametre!$A$5:$H$29,8,FALSE)</f>
        <v>1.87</v>
      </c>
      <c r="N1148" s="4">
        <f t="shared" si="70"/>
        <v>4188.8</v>
      </c>
      <c r="O1148" s="4" t="s">
        <v>3098</v>
      </c>
      <c r="P1148">
        <f>VLOOKUP($G1148,Parametre!$K$4:$L$9,2,FALSE)</f>
        <v>230</v>
      </c>
      <c r="Q1148" s="4">
        <f t="shared" si="71"/>
        <v>1844.13264</v>
      </c>
    </row>
    <row r="1149" spans="1:17" x14ac:dyDescent="0.25">
      <c r="A1149" t="s">
        <v>1678</v>
      </c>
      <c r="B1149" t="s">
        <v>1781</v>
      </c>
      <c r="C1149" t="s">
        <v>1784</v>
      </c>
      <c r="D1149" t="s">
        <v>1785</v>
      </c>
      <c r="E1149" s="1" t="s">
        <v>6</v>
      </c>
      <c r="F1149" t="s">
        <v>3095</v>
      </c>
      <c r="G1149" t="s">
        <v>3100</v>
      </c>
      <c r="H1149" s="1" t="s">
        <v>614</v>
      </c>
      <c r="I1149" s="1" t="s">
        <v>1786</v>
      </c>
      <c r="J1149" s="1">
        <f t="shared" si="68"/>
        <v>97</v>
      </c>
      <c r="K1149" s="1">
        <f>VLOOKUP($A1149,Parametre!$A$5:$G$29,MATCH($G1149,Parametre!$B$4:$G$4,0)+1,FALSE)</f>
        <v>23</v>
      </c>
      <c r="L1149" s="3">
        <f t="shared" si="69"/>
        <v>74</v>
      </c>
      <c r="M1149" s="4">
        <f>VLOOKUP($A1149,Parametre!$A$5:$H$29,8,FALSE)</f>
        <v>1.87</v>
      </c>
      <c r="N1149" s="4">
        <f t="shared" si="70"/>
        <v>10157.84</v>
      </c>
      <c r="O1149" s="4" t="s">
        <v>3098</v>
      </c>
      <c r="P1149">
        <f>VLOOKUP($G1149,Parametre!$K$4:$L$9,2,FALSE)</f>
        <v>230</v>
      </c>
      <c r="Q1149" s="4">
        <f t="shared" si="71"/>
        <v>1844.13264</v>
      </c>
    </row>
    <row r="1150" spans="1:17" x14ac:dyDescent="0.25">
      <c r="A1150" t="s">
        <v>1678</v>
      </c>
      <c r="B1150" t="s">
        <v>1781</v>
      </c>
      <c r="C1150" t="s">
        <v>1787</v>
      </c>
      <c r="D1150" t="s">
        <v>1788</v>
      </c>
      <c r="E1150" s="1" t="s">
        <v>6</v>
      </c>
      <c r="F1150" t="s">
        <v>3095</v>
      </c>
      <c r="G1150" t="s">
        <v>3100</v>
      </c>
      <c r="H1150" s="1" t="s">
        <v>374</v>
      </c>
      <c r="I1150" s="1" t="s">
        <v>324</v>
      </c>
      <c r="J1150" s="1">
        <f t="shared" si="68"/>
        <v>47</v>
      </c>
      <c r="K1150" s="1">
        <f>VLOOKUP($A1150,Parametre!$A$5:$G$29,MATCH($G1150,Parametre!$B$4:$G$4,0)+1,FALSE)</f>
        <v>23</v>
      </c>
      <c r="L1150" s="3">
        <f t="shared" si="69"/>
        <v>24</v>
      </c>
      <c r="M1150" s="4">
        <f>VLOOKUP($A1150,Parametre!$A$5:$H$29,8,FALSE)</f>
        <v>1.87</v>
      </c>
      <c r="N1150" s="4">
        <f t="shared" si="70"/>
        <v>4921.84</v>
      </c>
      <c r="O1150" s="4" t="s">
        <v>3098</v>
      </c>
      <c r="P1150">
        <f>VLOOKUP($G1150,Parametre!$K$4:$L$9,2,FALSE)</f>
        <v>230</v>
      </c>
      <c r="Q1150" s="4">
        <f t="shared" si="71"/>
        <v>1844.13264</v>
      </c>
    </row>
    <row r="1151" spans="1:17" x14ac:dyDescent="0.25">
      <c r="A1151" t="s">
        <v>1678</v>
      </c>
      <c r="B1151" t="s">
        <v>1781</v>
      </c>
      <c r="C1151" t="s">
        <v>1789</v>
      </c>
      <c r="D1151" t="s">
        <v>1790</v>
      </c>
      <c r="E1151" s="1" t="s">
        <v>13</v>
      </c>
      <c r="F1151" t="s">
        <v>3095</v>
      </c>
      <c r="G1151" t="s">
        <v>3100</v>
      </c>
      <c r="H1151" s="1" t="s">
        <v>407</v>
      </c>
      <c r="I1151" s="1" t="s">
        <v>292</v>
      </c>
      <c r="J1151" s="1">
        <f t="shared" si="68"/>
        <v>50</v>
      </c>
      <c r="K1151" s="1">
        <f>VLOOKUP($A1151,Parametre!$A$5:$G$29,MATCH($G1151,Parametre!$B$4:$G$4,0)+1,FALSE)</f>
        <v>23</v>
      </c>
      <c r="L1151" s="3">
        <f t="shared" si="69"/>
        <v>27</v>
      </c>
      <c r="M1151" s="4">
        <f>VLOOKUP($A1151,Parametre!$A$5:$H$29,8,FALSE)</f>
        <v>1.87</v>
      </c>
      <c r="N1151" s="4">
        <f t="shared" si="70"/>
        <v>3927</v>
      </c>
      <c r="O1151" s="4" t="s">
        <v>3098</v>
      </c>
      <c r="P1151">
        <f>VLOOKUP($G1151,Parametre!$K$4:$L$9,2,FALSE)</f>
        <v>230</v>
      </c>
      <c r="Q1151" s="4">
        <f t="shared" si="71"/>
        <v>1383.0994800000001</v>
      </c>
    </row>
    <row r="1152" spans="1:17" x14ac:dyDescent="0.25">
      <c r="A1152" t="s">
        <v>1678</v>
      </c>
      <c r="B1152" t="s">
        <v>1781</v>
      </c>
      <c r="C1152" t="s">
        <v>1791</v>
      </c>
      <c r="D1152" t="s">
        <v>1792</v>
      </c>
      <c r="E1152" s="1" t="s">
        <v>6</v>
      </c>
      <c r="F1152" t="s">
        <v>3095</v>
      </c>
      <c r="G1152" t="s">
        <v>3100</v>
      </c>
      <c r="H1152" s="1" t="s">
        <v>517</v>
      </c>
      <c r="I1152" s="1" t="s">
        <v>357</v>
      </c>
      <c r="J1152" s="1">
        <f t="shared" si="68"/>
        <v>70</v>
      </c>
      <c r="K1152" s="1">
        <f>VLOOKUP($A1152,Parametre!$A$5:$G$29,MATCH($G1152,Parametre!$B$4:$G$4,0)+1,FALSE)</f>
        <v>23</v>
      </c>
      <c r="L1152" s="3">
        <f t="shared" si="69"/>
        <v>47</v>
      </c>
      <c r="M1152" s="4">
        <f>VLOOKUP($A1152,Parametre!$A$5:$H$29,8,FALSE)</f>
        <v>1.87</v>
      </c>
      <c r="N1152" s="4">
        <f t="shared" si="70"/>
        <v>7330.4000000000005</v>
      </c>
      <c r="O1152" s="4" t="s">
        <v>3098</v>
      </c>
      <c r="P1152">
        <f>VLOOKUP($G1152,Parametre!$K$4:$L$9,2,FALSE)</f>
        <v>230</v>
      </c>
      <c r="Q1152" s="4">
        <f t="shared" si="71"/>
        <v>1844.13264</v>
      </c>
    </row>
    <row r="1153" spans="1:17" x14ac:dyDescent="0.25">
      <c r="A1153" t="s">
        <v>1678</v>
      </c>
      <c r="B1153" t="s">
        <v>1781</v>
      </c>
      <c r="C1153" t="s">
        <v>1688</v>
      </c>
      <c r="D1153" t="s">
        <v>494</v>
      </c>
      <c r="E1153" s="1" t="s">
        <v>13</v>
      </c>
      <c r="F1153" t="s">
        <v>3095</v>
      </c>
      <c r="G1153" t="s">
        <v>3100</v>
      </c>
      <c r="H1153" s="1" t="s">
        <v>12</v>
      </c>
      <c r="I1153" s="1" t="s">
        <v>517</v>
      </c>
      <c r="J1153" s="1">
        <f t="shared" si="68"/>
        <v>42</v>
      </c>
      <c r="K1153" s="1">
        <f>VLOOKUP($A1153,Parametre!$A$5:$G$29,MATCH($G1153,Parametre!$B$4:$G$4,0)+1,FALSE)</f>
        <v>23</v>
      </c>
      <c r="L1153" s="3">
        <f t="shared" si="69"/>
        <v>19</v>
      </c>
      <c r="M1153" s="4">
        <f>VLOOKUP($A1153,Parametre!$A$5:$H$29,8,FALSE)</f>
        <v>1.87</v>
      </c>
      <c r="N1153" s="4">
        <f t="shared" si="70"/>
        <v>3298.6800000000003</v>
      </c>
      <c r="O1153" s="4" t="s">
        <v>3098</v>
      </c>
      <c r="P1153">
        <f>VLOOKUP($G1153,Parametre!$K$4:$L$9,2,FALSE)</f>
        <v>230</v>
      </c>
      <c r="Q1153" s="4">
        <f t="shared" si="71"/>
        <v>1383.0994800000001</v>
      </c>
    </row>
    <row r="1154" spans="1:17" x14ac:dyDescent="0.25">
      <c r="A1154" t="s">
        <v>1678</v>
      </c>
      <c r="B1154" t="s">
        <v>1781</v>
      </c>
      <c r="C1154" t="s">
        <v>1689</v>
      </c>
      <c r="D1154" t="s">
        <v>496</v>
      </c>
      <c r="E1154" s="1" t="s">
        <v>13</v>
      </c>
      <c r="F1154" t="s">
        <v>3095</v>
      </c>
      <c r="G1154" t="s">
        <v>3100</v>
      </c>
      <c r="H1154" s="1" t="s">
        <v>333</v>
      </c>
      <c r="I1154" s="1" t="s">
        <v>423</v>
      </c>
      <c r="J1154" s="1">
        <f t="shared" si="68"/>
        <v>36</v>
      </c>
      <c r="K1154" s="1">
        <f>VLOOKUP($A1154,Parametre!$A$5:$G$29,MATCH($G1154,Parametre!$B$4:$G$4,0)+1,FALSE)</f>
        <v>23</v>
      </c>
      <c r="L1154" s="3">
        <f t="shared" si="69"/>
        <v>13</v>
      </c>
      <c r="M1154" s="4">
        <f>VLOOKUP($A1154,Parametre!$A$5:$H$29,8,FALSE)</f>
        <v>1.87</v>
      </c>
      <c r="N1154" s="4">
        <f t="shared" si="70"/>
        <v>2827.44</v>
      </c>
      <c r="O1154" s="4" t="s">
        <v>3098</v>
      </c>
      <c r="P1154">
        <f>VLOOKUP($G1154,Parametre!$K$4:$L$9,2,FALSE)</f>
        <v>230</v>
      </c>
      <c r="Q1154" s="4">
        <f t="shared" si="71"/>
        <v>1383.0994800000001</v>
      </c>
    </row>
    <row r="1155" spans="1:17" x14ac:dyDescent="0.25">
      <c r="A1155" t="s">
        <v>1678</v>
      </c>
      <c r="B1155" t="s">
        <v>1781</v>
      </c>
      <c r="C1155" t="s">
        <v>1725</v>
      </c>
      <c r="D1155" t="s">
        <v>245</v>
      </c>
      <c r="E1155" s="1" t="s">
        <v>13</v>
      </c>
      <c r="F1155" t="s">
        <v>3095</v>
      </c>
      <c r="G1155" t="s">
        <v>3100</v>
      </c>
      <c r="H1155" s="1" t="s">
        <v>6</v>
      </c>
      <c r="I1155" s="1" t="s">
        <v>16</v>
      </c>
      <c r="J1155" s="1">
        <f t="shared" si="68"/>
        <v>11</v>
      </c>
      <c r="K1155" s="1">
        <f>VLOOKUP($A1155,Parametre!$A$5:$G$29,MATCH($G1155,Parametre!$B$4:$G$4,0)+1,FALSE)</f>
        <v>23</v>
      </c>
      <c r="L1155" s="3">
        <f t="shared" si="69"/>
        <v>-12</v>
      </c>
      <c r="M1155" s="4">
        <f>VLOOKUP($A1155,Parametre!$A$5:$H$29,8,FALSE)</f>
        <v>1.87</v>
      </c>
      <c r="N1155" s="4">
        <f t="shared" si="70"/>
        <v>863.94</v>
      </c>
      <c r="O1155" s="4" t="s">
        <v>3098</v>
      </c>
      <c r="P1155">
        <f>VLOOKUP($G1155,Parametre!$K$4:$L$9,2,FALSE)</f>
        <v>230</v>
      </c>
      <c r="Q1155" s="4">
        <f t="shared" si="71"/>
        <v>1383.0994800000001</v>
      </c>
    </row>
    <row r="1156" spans="1:17" x14ac:dyDescent="0.25">
      <c r="A1156" t="s">
        <v>1678</v>
      </c>
      <c r="B1156" t="s">
        <v>1781</v>
      </c>
      <c r="C1156" t="s">
        <v>1793</v>
      </c>
      <c r="D1156" t="s">
        <v>1794</v>
      </c>
      <c r="E1156" s="1" t="s">
        <v>6</v>
      </c>
      <c r="F1156" t="s">
        <v>3095</v>
      </c>
      <c r="G1156" t="s">
        <v>3100</v>
      </c>
      <c r="H1156" s="1" t="s">
        <v>19</v>
      </c>
      <c r="I1156" s="1" t="s">
        <v>317</v>
      </c>
      <c r="J1156" s="1">
        <f t="shared" si="68"/>
        <v>27</v>
      </c>
      <c r="K1156" s="1">
        <f>VLOOKUP($A1156,Parametre!$A$5:$G$29,MATCH($G1156,Parametre!$B$4:$G$4,0)+1,FALSE)</f>
        <v>23</v>
      </c>
      <c r="L1156" s="3">
        <f t="shared" si="69"/>
        <v>4</v>
      </c>
      <c r="M1156" s="4">
        <f>VLOOKUP($A1156,Parametre!$A$5:$H$29,8,FALSE)</f>
        <v>1.87</v>
      </c>
      <c r="N1156" s="4">
        <f t="shared" si="70"/>
        <v>2827.44</v>
      </c>
      <c r="O1156" s="4" t="s">
        <v>3098</v>
      </c>
      <c r="P1156">
        <f>VLOOKUP($G1156,Parametre!$K$4:$L$9,2,FALSE)</f>
        <v>230</v>
      </c>
      <c r="Q1156" s="4">
        <f t="shared" si="71"/>
        <v>1844.13264</v>
      </c>
    </row>
    <row r="1157" spans="1:17" x14ac:dyDescent="0.25">
      <c r="A1157" t="s">
        <v>1678</v>
      </c>
      <c r="B1157" t="s">
        <v>1781</v>
      </c>
      <c r="C1157" t="s">
        <v>1795</v>
      </c>
      <c r="D1157" t="s">
        <v>1796</v>
      </c>
      <c r="E1157" s="1" t="s">
        <v>13</v>
      </c>
      <c r="F1157" t="s">
        <v>3095</v>
      </c>
      <c r="G1157" t="s">
        <v>3100</v>
      </c>
      <c r="H1157" s="1" t="s">
        <v>658</v>
      </c>
      <c r="I1157" s="1" t="s">
        <v>371</v>
      </c>
      <c r="J1157" s="1">
        <f t="shared" si="68"/>
        <v>62</v>
      </c>
      <c r="K1157" s="1">
        <f>VLOOKUP($A1157,Parametre!$A$5:$G$29,MATCH($G1157,Parametre!$B$4:$G$4,0)+1,FALSE)</f>
        <v>23</v>
      </c>
      <c r="L1157" s="3">
        <f t="shared" si="69"/>
        <v>39</v>
      </c>
      <c r="M1157" s="4">
        <f>VLOOKUP($A1157,Parametre!$A$5:$H$29,8,FALSE)</f>
        <v>1.87</v>
      </c>
      <c r="N1157" s="4">
        <f t="shared" si="70"/>
        <v>4869.4800000000005</v>
      </c>
      <c r="O1157" s="4" t="s">
        <v>3098</v>
      </c>
      <c r="P1157">
        <f>VLOOKUP($G1157,Parametre!$K$4:$L$9,2,FALSE)</f>
        <v>230</v>
      </c>
      <c r="Q1157" s="4">
        <f t="shared" si="71"/>
        <v>1383.0994800000001</v>
      </c>
    </row>
    <row r="1158" spans="1:17" x14ac:dyDescent="0.25">
      <c r="A1158" t="s">
        <v>1678</v>
      </c>
      <c r="B1158" t="s">
        <v>1781</v>
      </c>
      <c r="C1158" t="s">
        <v>1797</v>
      </c>
      <c r="D1158" t="s">
        <v>1798</v>
      </c>
      <c r="E1158" s="1" t="s">
        <v>13</v>
      </c>
      <c r="F1158" t="s">
        <v>3095</v>
      </c>
      <c r="G1158" t="s">
        <v>3100</v>
      </c>
      <c r="H1158" s="1" t="s">
        <v>380</v>
      </c>
      <c r="I1158" s="1" t="s">
        <v>658</v>
      </c>
      <c r="J1158" s="1">
        <f t="shared" ref="J1158:J1221" si="72">H1158+I1158</f>
        <v>56</v>
      </c>
      <c r="K1158" s="1">
        <f>VLOOKUP($A1158,Parametre!$A$5:$G$29,MATCH($G1158,Parametre!$B$4:$G$4,0)+1,FALSE)</f>
        <v>23</v>
      </c>
      <c r="L1158" s="3">
        <f t="shared" ref="L1158:L1221" si="73">J1158-K1158</f>
        <v>33</v>
      </c>
      <c r="M1158" s="4">
        <f>VLOOKUP($A1158,Parametre!$A$5:$H$29,8,FALSE)</f>
        <v>1.87</v>
      </c>
      <c r="N1158" s="4">
        <f t="shared" ref="N1158:N1221" si="74">IF(O1158="Evet",E1158*14*J1158*M1158,0)</f>
        <v>4398.2400000000007</v>
      </c>
      <c r="O1158" s="4" t="s">
        <v>3098</v>
      </c>
      <c r="P1158">
        <f>VLOOKUP($G1158,Parametre!$K$4:$L$9,2,FALSE)</f>
        <v>230</v>
      </c>
      <c r="Q1158" s="4">
        <f t="shared" ref="Q1158:Q1221" si="75">IF(O1158="Evet",E1158*14*P1158*0.071589*2,0)</f>
        <v>1383.0994800000001</v>
      </c>
    </row>
    <row r="1159" spans="1:17" x14ac:dyDescent="0.25">
      <c r="A1159" t="s">
        <v>1678</v>
      </c>
      <c r="B1159" t="s">
        <v>1781</v>
      </c>
      <c r="C1159" t="s">
        <v>1799</v>
      </c>
      <c r="D1159" t="s">
        <v>1800</v>
      </c>
      <c r="E1159" s="1" t="s">
        <v>11</v>
      </c>
      <c r="F1159" t="s">
        <v>3095</v>
      </c>
      <c r="G1159" t="s">
        <v>3100</v>
      </c>
      <c r="H1159" s="1" t="s">
        <v>8</v>
      </c>
      <c r="I1159" s="1" t="s">
        <v>13</v>
      </c>
      <c r="J1159" s="1">
        <f t="shared" si="72"/>
        <v>8</v>
      </c>
      <c r="K1159" s="1">
        <f>VLOOKUP($A1159,Parametre!$A$5:$G$29,MATCH($G1159,Parametre!$B$4:$G$4,0)+1,FALSE)</f>
        <v>23</v>
      </c>
      <c r="L1159" s="3">
        <f t="shared" si="73"/>
        <v>-15</v>
      </c>
      <c r="M1159" s="4">
        <f>VLOOKUP($A1159,Parametre!$A$5:$H$29,8,FALSE)</f>
        <v>1.87</v>
      </c>
      <c r="N1159" s="4">
        <f t="shared" si="74"/>
        <v>418.88</v>
      </c>
      <c r="O1159" s="4" t="s">
        <v>3098</v>
      </c>
      <c r="P1159">
        <f>VLOOKUP($G1159,Parametre!$K$4:$L$9,2,FALSE)</f>
        <v>230</v>
      </c>
      <c r="Q1159" s="4">
        <f t="shared" si="75"/>
        <v>922.06632000000002</v>
      </c>
    </row>
    <row r="1160" spans="1:17" x14ac:dyDescent="0.25">
      <c r="A1160" t="s">
        <v>1678</v>
      </c>
      <c r="B1160" t="s">
        <v>1781</v>
      </c>
      <c r="C1160" t="s">
        <v>1801</v>
      </c>
      <c r="D1160" t="s">
        <v>1802</v>
      </c>
      <c r="E1160" s="1" t="s">
        <v>13</v>
      </c>
      <c r="F1160" t="s">
        <v>3095</v>
      </c>
      <c r="G1160" t="s">
        <v>3100</v>
      </c>
      <c r="H1160" s="1" t="s">
        <v>46</v>
      </c>
      <c r="I1160" s="1" t="s">
        <v>13</v>
      </c>
      <c r="J1160" s="1">
        <f t="shared" si="72"/>
        <v>4</v>
      </c>
      <c r="K1160" s="1">
        <f>VLOOKUP($A1160,Parametre!$A$5:$G$29,MATCH($G1160,Parametre!$B$4:$G$4,0)+1,FALSE)</f>
        <v>23</v>
      </c>
      <c r="L1160" s="3">
        <f t="shared" si="73"/>
        <v>-19</v>
      </c>
      <c r="M1160" s="4">
        <f>VLOOKUP($A1160,Parametre!$A$5:$H$29,8,FALSE)</f>
        <v>1.87</v>
      </c>
      <c r="N1160" s="4">
        <f t="shared" si="74"/>
        <v>314.16000000000003</v>
      </c>
      <c r="O1160" s="4" t="s">
        <v>3098</v>
      </c>
      <c r="P1160">
        <f>VLOOKUP($G1160,Parametre!$K$4:$L$9,2,FALSE)</f>
        <v>230</v>
      </c>
      <c r="Q1160" s="4">
        <f t="shared" si="75"/>
        <v>1383.0994800000001</v>
      </c>
    </row>
    <row r="1161" spans="1:17" x14ac:dyDescent="0.25">
      <c r="A1161" t="s">
        <v>1678</v>
      </c>
      <c r="B1161" t="s">
        <v>1781</v>
      </c>
      <c r="C1161" t="s">
        <v>1694</v>
      </c>
      <c r="D1161" t="s">
        <v>330</v>
      </c>
      <c r="E1161" s="1" t="s">
        <v>6</v>
      </c>
      <c r="F1161" t="s">
        <v>3095</v>
      </c>
      <c r="G1161" t="s">
        <v>3100</v>
      </c>
      <c r="H1161" s="1" t="s">
        <v>19</v>
      </c>
      <c r="I1161" s="1" t="s">
        <v>614</v>
      </c>
      <c r="J1161" s="1">
        <f t="shared" si="72"/>
        <v>51</v>
      </c>
      <c r="K1161" s="1">
        <f>VLOOKUP($A1161,Parametre!$A$5:$G$29,MATCH($G1161,Parametre!$B$4:$G$4,0)+1,FALSE)</f>
        <v>23</v>
      </c>
      <c r="L1161" s="3">
        <f t="shared" si="73"/>
        <v>28</v>
      </c>
      <c r="M1161" s="4">
        <f>VLOOKUP($A1161,Parametre!$A$5:$H$29,8,FALSE)</f>
        <v>1.87</v>
      </c>
      <c r="N1161" s="4">
        <f t="shared" si="74"/>
        <v>5340.72</v>
      </c>
      <c r="O1161" s="4" t="s">
        <v>3098</v>
      </c>
      <c r="P1161">
        <f>VLOOKUP($G1161,Parametre!$K$4:$L$9,2,FALSE)</f>
        <v>230</v>
      </c>
      <c r="Q1161" s="4">
        <f t="shared" si="75"/>
        <v>1844.13264</v>
      </c>
    </row>
    <row r="1162" spans="1:17" x14ac:dyDescent="0.25">
      <c r="A1162" t="s">
        <v>1678</v>
      </c>
      <c r="B1162" t="s">
        <v>1781</v>
      </c>
      <c r="C1162" t="s">
        <v>1695</v>
      </c>
      <c r="D1162" t="s">
        <v>332</v>
      </c>
      <c r="E1162" s="1" t="s">
        <v>6</v>
      </c>
      <c r="F1162" t="s">
        <v>3095</v>
      </c>
      <c r="G1162" t="s">
        <v>3100</v>
      </c>
      <c r="H1162" s="1" t="s">
        <v>32</v>
      </c>
      <c r="I1162" s="1" t="s">
        <v>292</v>
      </c>
      <c r="J1162" s="1">
        <f t="shared" si="72"/>
        <v>35</v>
      </c>
      <c r="K1162" s="1">
        <f>VLOOKUP($A1162,Parametre!$A$5:$G$29,MATCH($G1162,Parametre!$B$4:$G$4,0)+1,FALSE)</f>
        <v>23</v>
      </c>
      <c r="L1162" s="3">
        <f t="shared" si="73"/>
        <v>12</v>
      </c>
      <c r="M1162" s="4">
        <f>VLOOKUP($A1162,Parametre!$A$5:$H$29,8,FALSE)</f>
        <v>1.87</v>
      </c>
      <c r="N1162" s="4">
        <f t="shared" si="74"/>
        <v>3665.2000000000003</v>
      </c>
      <c r="O1162" s="4" t="s">
        <v>3098</v>
      </c>
      <c r="P1162">
        <f>VLOOKUP($G1162,Parametre!$K$4:$L$9,2,FALSE)</f>
        <v>230</v>
      </c>
      <c r="Q1162" s="4">
        <f t="shared" si="75"/>
        <v>1844.13264</v>
      </c>
    </row>
    <row r="1163" spans="1:17" x14ac:dyDescent="0.25">
      <c r="A1163" t="s">
        <v>1678</v>
      </c>
      <c r="B1163" t="s">
        <v>1781</v>
      </c>
      <c r="C1163" t="s">
        <v>1803</v>
      </c>
      <c r="D1163" t="s">
        <v>1804</v>
      </c>
      <c r="E1163" s="1" t="s">
        <v>6</v>
      </c>
      <c r="F1163" t="s">
        <v>3095</v>
      </c>
      <c r="G1163" t="s">
        <v>3100</v>
      </c>
      <c r="H1163" s="1" t="s">
        <v>292</v>
      </c>
      <c r="I1163" s="1" t="s">
        <v>528</v>
      </c>
      <c r="J1163" s="1">
        <f t="shared" si="72"/>
        <v>68</v>
      </c>
      <c r="K1163" s="1">
        <f>VLOOKUP($A1163,Parametre!$A$5:$G$29,MATCH($G1163,Parametre!$B$4:$G$4,0)+1,FALSE)</f>
        <v>23</v>
      </c>
      <c r="L1163" s="3">
        <f t="shared" si="73"/>
        <v>45</v>
      </c>
      <c r="M1163" s="4">
        <f>VLOOKUP($A1163,Parametre!$A$5:$H$29,8,FALSE)</f>
        <v>1.87</v>
      </c>
      <c r="N1163" s="4">
        <f t="shared" si="74"/>
        <v>7120.96</v>
      </c>
      <c r="O1163" s="4" t="s">
        <v>3098</v>
      </c>
      <c r="P1163">
        <f>VLOOKUP($G1163,Parametre!$K$4:$L$9,2,FALSE)</f>
        <v>230</v>
      </c>
      <c r="Q1163" s="4">
        <f t="shared" si="75"/>
        <v>1844.13264</v>
      </c>
    </row>
    <row r="1164" spans="1:17" x14ac:dyDescent="0.25">
      <c r="A1164" t="s">
        <v>1678</v>
      </c>
      <c r="B1164" t="s">
        <v>1781</v>
      </c>
      <c r="C1164" t="s">
        <v>1805</v>
      </c>
      <c r="D1164" t="s">
        <v>1806</v>
      </c>
      <c r="E1164" s="1" t="s">
        <v>13</v>
      </c>
      <c r="F1164" t="s">
        <v>3095</v>
      </c>
      <c r="G1164" t="s">
        <v>3100</v>
      </c>
      <c r="H1164" s="1" t="s">
        <v>393</v>
      </c>
      <c r="I1164" s="1" t="s">
        <v>517</v>
      </c>
      <c r="J1164" s="1">
        <f t="shared" si="72"/>
        <v>64</v>
      </c>
      <c r="K1164" s="1">
        <f>VLOOKUP($A1164,Parametre!$A$5:$G$29,MATCH($G1164,Parametre!$B$4:$G$4,0)+1,FALSE)</f>
        <v>23</v>
      </c>
      <c r="L1164" s="3">
        <f t="shared" si="73"/>
        <v>41</v>
      </c>
      <c r="M1164" s="4">
        <f>VLOOKUP($A1164,Parametre!$A$5:$H$29,8,FALSE)</f>
        <v>1.87</v>
      </c>
      <c r="N1164" s="4">
        <f t="shared" si="74"/>
        <v>5026.5600000000004</v>
      </c>
      <c r="O1164" s="4" t="s">
        <v>3098</v>
      </c>
      <c r="P1164">
        <f>VLOOKUP($G1164,Parametre!$K$4:$L$9,2,FALSE)</f>
        <v>230</v>
      </c>
      <c r="Q1164" s="4">
        <f t="shared" si="75"/>
        <v>1383.0994800000001</v>
      </c>
    </row>
    <row r="1165" spans="1:17" x14ac:dyDescent="0.25">
      <c r="A1165" t="s">
        <v>1678</v>
      </c>
      <c r="B1165" t="s">
        <v>1781</v>
      </c>
      <c r="C1165" t="s">
        <v>1807</v>
      </c>
      <c r="D1165" t="s">
        <v>1808</v>
      </c>
      <c r="E1165" s="1" t="s">
        <v>13</v>
      </c>
      <c r="F1165" t="s">
        <v>3095</v>
      </c>
      <c r="G1165" t="s">
        <v>3100</v>
      </c>
      <c r="H1165" s="1" t="s">
        <v>380</v>
      </c>
      <c r="I1165" s="1" t="s">
        <v>360</v>
      </c>
      <c r="J1165" s="1">
        <f t="shared" si="72"/>
        <v>52</v>
      </c>
      <c r="K1165" s="1">
        <f>VLOOKUP($A1165,Parametre!$A$5:$G$29,MATCH($G1165,Parametre!$B$4:$G$4,0)+1,FALSE)</f>
        <v>23</v>
      </c>
      <c r="L1165" s="3">
        <f t="shared" si="73"/>
        <v>29</v>
      </c>
      <c r="M1165" s="4">
        <f>VLOOKUP($A1165,Parametre!$A$5:$H$29,8,FALSE)</f>
        <v>1.87</v>
      </c>
      <c r="N1165" s="4">
        <f t="shared" si="74"/>
        <v>4084.0800000000004</v>
      </c>
      <c r="O1165" s="4" t="s">
        <v>3098</v>
      </c>
      <c r="P1165">
        <f>VLOOKUP($G1165,Parametre!$K$4:$L$9,2,FALSE)</f>
        <v>230</v>
      </c>
      <c r="Q1165" s="4">
        <f t="shared" si="75"/>
        <v>1383.0994800000001</v>
      </c>
    </row>
    <row r="1166" spans="1:17" x14ac:dyDescent="0.25">
      <c r="A1166" t="s">
        <v>1678</v>
      </c>
      <c r="B1166" t="s">
        <v>1781</v>
      </c>
      <c r="C1166" t="s">
        <v>1809</v>
      </c>
      <c r="D1166" t="s">
        <v>1810</v>
      </c>
      <c r="E1166" s="1" t="s">
        <v>6</v>
      </c>
      <c r="F1166" t="s">
        <v>3095</v>
      </c>
      <c r="G1166" t="s">
        <v>3100</v>
      </c>
      <c r="H1166" s="1" t="s">
        <v>326</v>
      </c>
      <c r="I1166" s="1" t="s">
        <v>374</v>
      </c>
      <c r="J1166" s="1">
        <f t="shared" si="72"/>
        <v>55</v>
      </c>
      <c r="K1166" s="1">
        <f>VLOOKUP($A1166,Parametre!$A$5:$G$29,MATCH($G1166,Parametre!$B$4:$G$4,0)+1,FALSE)</f>
        <v>23</v>
      </c>
      <c r="L1166" s="3">
        <f t="shared" si="73"/>
        <v>32</v>
      </c>
      <c r="M1166" s="4">
        <f>VLOOKUP($A1166,Parametre!$A$5:$H$29,8,FALSE)</f>
        <v>1.87</v>
      </c>
      <c r="N1166" s="4">
        <f t="shared" si="74"/>
        <v>5759.6</v>
      </c>
      <c r="O1166" s="4" t="s">
        <v>3098</v>
      </c>
      <c r="P1166">
        <f>VLOOKUP($G1166,Parametre!$K$4:$L$9,2,FALSE)</f>
        <v>230</v>
      </c>
      <c r="Q1166" s="4">
        <f t="shared" si="75"/>
        <v>1844.13264</v>
      </c>
    </row>
    <row r="1167" spans="1:17" x14ac:dyDescent="0.25">
      <c r="A1167" t="s">
        <v>1678</v>
      </c>
      <c r="B1167" t="s">
        <v>1781</v>
      </c>
      <c r="C1167" t="s">
        <v>1811</v>
      </c>
      <c r="D1167" t="s">
        <v>1812</v>
      </c>
      <c r="E1167" s="1" t="s">
        <v>11</v>
      </c>
      <c r="F1167" t="s">
        <v>3095</v>
      </c>
      <c r="G1167" t="s">
        <v>3100</v>
      </c>
      <c r="H1167" s="1" t="s">
        <v>22</v>
      </c>
      <c r="I1167" s="1" t="s">
        <v>6</v>
      </c>
      <c r="J1167" s="1">
        <f t="shared" si="72"/>
        <v>10</v>
      </c>
      <c r="K1167" s="1">
        <f>VLOOKUP($A1167,Parametre!$A$5:$G$29,MATCH($G1167,Parametre!$B$4:$G$4,0)+1,FALSE)</f>
        <v>23</v>
      </c>
      <c r="L1167" s="3">
        <f t="shared" si="73"/>
        <v>-13</v>
      </c>
      <c r="M1167" s="4">
        <f>VLOOKUP($A1167,Parametre!$A$5:$H$29,8,FALSE)</f>
        <v>1.87</v>
      </c>
      <c r="N1167" s="4">
        <f t="shared" si="74"/>
        <v>523.6</v>
      </c>
      <c r="O1167" s="4" t="s">
        <v>3098</v>
      </c>
      <c r="P1167">
        <f>VLOOKUP($G1167,Parametre!$K$4:$L$9,2,FALSE)</f>
        <v>230</v>
      </c>
      <c r="Q1167" s="4">
        <f t="shared" si="75"/>
        <v>922.06632000000002</v>
      </c>
    </row>
    <row r="1168" spans="1:17" x14ac:dyDescent="0.25">
      <c r="A1168" t="s">
        <v>1678</v>
      </c>
      <c r="B1168" t="s">
        <v>1781</v>
      </c>
      <c r="C1168" t="s">
        <v>1813</v>
      </c>
      <c r="D1168" t="s">
        <v>1814</v>
      </c>
      <c r="E1168" s="1" t="s">
        <v>13</v>
      </c>
      <c r="F1168" t="s">
        <v>3095</v>
      </c>
      <c r="G1168" t="s">
        <v>3100</v>
      </c>
      <c r="H1168" s="1" t="s">
        <v>16</v>
      </c>
      <c r="I1168" s="1" t="s">
        <v>12</v>
      </c>
      <c r="J1168" s="1">
        <f t="shared" si="72"/>
        <v>16</v>
      </c>
      <c r="K1168" s="1">
        <f>VLOOKUP($A1168,Parametre!$A$5:$G$29,MATCH($G1168,Parametre!$B$4:$G$4,0)+1,FALSE)</f>
        <v>23</v>
      </c>
      <c r="L1168" s="3">
        <f t="shared" si="73"/>
        <v>-7</v>
      </c>
      <c r="M1168" s="4">
        <f>VLOOKUP($A1168,Parametre!$A$5:$H$29,8,FALSE)</f>
        <v>1.87</v>
      </c>
      <c r="N1168" s="4">
        <f t="shared" si="74"/>
        <v>1256.6400000000001</v>
      </c>
      <c r="O1168" s="4" t="s">
        <v>3098</v>
      </c>
      <c r="P1168">
        <f>VLOOKUP($G1168,Parametre!$K$4:$L$9,2,FALSE)</f>
        <v>230</v>
      </c>
      <c r="Q1168" s="4">
        <f t="shared" si="75"/>
        <v>1383.0994800000001</v>
      </c>
    </row>
    <row r="1169" spans="1:17" x14ac:dyDescent="0.25">
      <c r="A1169" t="s">
        <v>1678</v>
      </c>
      <c r="B1169" t="s">
        <v>1781</v>
      </c>
      <c r="C1169" t="s">
        <v>1815</v>
      </c>
      <c r="D1169" t="s">
        <v>1816</v>
      </c>
      <c r="E1169" s="1" t="s">
        <v>6</v>
      </c>
      <c r="F1169" t="s">
        <v>3095</v>
      </c>
      <c r="G1169" t="s">
        <v>3100</v>
      </c>
      <c r="H1169" s="1" t="s">
        <v>12</v>
      </c>
      <c r="I1169" s="1" t="s">
        <v>8</v>
      </c>
      <c r="J1169" s="1">
        <f t="shared" si="72"/>
        <v>14</v>
      </c>
      <c r="K1169" s="1">
        <f>VLOOKUP($A1169,Parametre!$A$5:$G$29,MATCH($G1169,Parametre!$B$4:$G$4,0)+1,FALSE)</f>
        <v>23</v>
      </c>
      <c r="L1169" s="3">
        <f t="shared" si="73"/>
        <v>-9</v>
      </c>
      <c r="M1169" s="4">
        <f>VLOOKUP($A1169,Parametre!$A$5:$H$29,8,FALSE)</f>
        <v>1.87</v>
      </c>
      <c r="N1169" s="4">
        <f t="shared" si="74"/>
        <v>1466.0800000000002</v>
      </c>
      <c r="O1169" s="4" t="s">
        <v>3098</v>
      </c>
      <c r="P1169">
        <f>VLOOKUP($G1169,Parametre!$K$4:$L$9,2,FALSE)</f>
        <v>230</v>
      </c>
      <c r="Q1169" s="4">
        <f t="shared" si="75"/>
        <v>1844.13264</v>
      </c>
    </row>
    <row r="1170" spans="1:17" x14ac:dyDescent="0.25">
      <c r="A1170" t="s">
        <v>1678</v>
      </c>
      <c r="B1170" t="s">
        <v>1781</v>
      </c>
      <c r="C1170" t="s">
        <v>1817</v>
      </c>
      <c r="D1170" t="s">
        <v>1818</v>
      </c>
      <c r="E1170" s="1" t="s">
        <v>6</v>
      </c>
      <c r="F1170" t="s">
        <v>3095</v>
      </c>
      <c r="G1170" t="s">
        <v>3100</v>
      </c>
      <c r="H1170" s="1" t="s">
        <v>12</v>
      </c>
      <c r="I1170" s="1" t="s">
        <v>199</v>
      </c>
      <c r="J1170" s="1">
        <f t="shared" si="72"/>
        <v>22</v>
      </c>
      <c r="K1170" s="1">
        <f>VLOOKUP($A1170,Parametre!$A$5:$G$29,MATCH($G1170,Parametre!$B$4:$G$4,0)+1,FALSE)</f>
        <v>23</v>
      </c>
      <c r="L1170" s="3">
        <f t="shared" si="73"/>
        <v>-1</v>
      </c>
      <c r="M1170" s="4">
        <f>VLOOKUP($A1170,Parametre!$A$5:$H$29,8,FALSE)</f>
        <v>1.87</v>
      </c>
      <c r="N1170" s="4">
        <f t="shared" si="74"/>
        <v>2303.84</v>
      </c>
      <c r="O1170" s="4" t="s">
        <v>3098</v>
      </c>
      <c r="P1170">
        <f>VLOOKUP($G1170,Parametre!$K$4:$L$9,2,FALSE)</f>
        <v>230</v>
      </c>
      <c r="Q1170" s="4">
        <f t="shared" si="75"/>
        <v>1844.13264</v>
      </c>
    </row>
    <row r="1171" spans="1:17" x14ac:dyDescent="0.25">
      <c r="A1171" t="s">
        <v>1678</v>
      </c>
      <c r="B1171" t="s">
        <v>1781</v>
      </c>
      <c r="C1171" t="s">
        <v>1819</v>
      </c>
      <c r="D1171" t="s">
        <v>1820</v>
      </c>
      <c r="E1171" s="1" t="s">
        <v>13</v>
      </c>
      <c r="F1171" t="s">
        <v>3095</v>
      </c>
      <c r="G1171" t="s">
        <v>3100</v>
      </c>
      <c r="H1171" s="1" t="s">
        <v>344</v>
      </c>
      <c r="I1171" s="1" t="s">
        <v>472</v>
      </c>
      <c r="J1171" s="1">
        <f t="shared" si="72"/>
        <v>45</v>
      </c>
      <c r="K1171" s="1">
        <f>VLOOKUP($A1171,Parametre!$A$5:$G$29,MATCH($G1171,Parametre!$B$4:$G$4,0)+1,FALSE)</f>
        <v>23</v>
      </c>
      <c r="L1171" s="3">
        <f t="shared" si="73"/>
        <v>22</v>
      </c>
      <c r="M1171" s="4">
        <f>VLOOKUP($A1171,Parametre!$A$5:$H$29,8,FALSE)</f>
        <v>1.87</v>
      </c>
      <c r="N1171" s="4">
        <f t="shared" si="74"/>
        <v>3534.3</v>
      </c>
      <c r="O1171" s="4" t="s">
        <v>3098</v>
      </c>
      <c r="P1171">
        <f>VLOOKUP($G1171,Parametre!$K$4:$L$9,2,FALSE)</f>
        <v>230</v>
      </c>
      <c r="Q1171" s="4">
        <f t="shared" si="75"/>
        <v>1383.0994800000001</v>
      </c>
    </row>
    <row r="1172" spans="1:17" x14ac:dyDescent="0.25">
      <c r="A1172" t="s">
        <v>1678</v>
      </c>
      <c r="B1172" t="s">
        <v>1781</v>
      </c>
      <c r="C1172" t="s">
        <v>1821</v>
      </c>
      <c r="D1172" t="s">
        <v>1822</v>
      </c>
      <c r="E1172" s="1" t="s">
        <v>8</v>
      </c>
      <c r="F1172" t="s">
        <v>3095</v>
      </c>
      <c r="G1172" t="s">
        <v>3100</v>
      </c>
      <c r="H1172" s="1" t="s">
        <v>32</v>
      </c>
      <c r="I1172" s="1" t="s">
        <v>12</v>
      </c>
      <c r="J1172" s="1">
        <f t="shared" si="72"/>
        <v>17</v>
      </c>
      <c r="K1172" s="1">
        <f>VLOOKUP($A1172,Parametre!$A$5:$G$29,MATCH($G1172,Parametre!$B$4:$G$4,0)+1,FALSE)</f>
        <v>23</v>
      </c>
      <c r="L1172" s="3">
        <f t="shared" si="73"/>
        <v>-6</v>
      </c>
      <c r="M1172" s="4">
        <f>VLOOKUP($A1172,Parametre!$A$5:$H$29,8,FALSE)</f>
        <v>1.87</v>
      </c>
      <c r="N1172" s="4">
        <f t="shared" si="74"/>
        <v>2225.3000000000002</v>
      </c>
      <c r="O1172" s="4" t="s">
        <v>3098</v>
      </c>
      <c r="P1172">
        <f>VLOOKUP($G1172,Parametre!$K$4:$L$9,2,FALSE)</f>
        <v>230</v>
      </c>
      <c r="Q1172" s="4">
        <f t="shared" si="75"/>
        <v>2305.1658000000002</v>
      </c>
    </row>
    <row r="1173" spans="1:17" x14ac:dyDescent="0.25">
      <c r="A1173" t="s">
        <v>1678</v>
      </c>
      <c r="B1173" t="s">
        <v>1781</v>
      </c>
      <c r="C1173" t="s">
        <v>1823</v>
      </c>
      <c r="D1173" t="s">
        <v>1824</v>
      </c>
      <c r="E1173" s="1" t="s">
        <v>11</v>
      </c>
      <c r="F1173" t="s">
        <v>3095</v>
      </c>
      <c r="G1173" t="s">
        <v>3100</v>
      </c>
      <c r="H1173" s="1" t="s">
        <v>6</v>
      </c>
      <c r="I1173" s="1" t="s">
        <v>7</v>
      </c>
      <c r="J1173" s="1">
        <f t="shared" si="72"/>
        <v>18</v>
      </c>
      <c r="K1173" s="1">
        <f>VLOOKUP($A1173,Parametre!$A$5:$G$29,MATCH($G1173,Parametre!$B$4:$G$4,0)+1,FALSE)</f>
        <v>23</v>
      </c>
      <c r="L1173" s="3">
        <f t="shared" si="73"/>
        <v>-5</v>
      </c>
      <c r="M1173" s="4">
        <f>VLOOKUP($A1173,Parametre!$A$5:$H$29,8,FALSE)</f>
        <v>1.87</v>
      </c>
      <c r="N1173" s="4">
        <f t="shared" si="74"/>
        <v>942.48</v>
      </c>
      <c r="O1173" s="4" t="s">
        <v>3098</v>
      </c>
      <c r="P1173">
        <f>VLOOKUP($G1173,Parametre!$K$4:$L$9,2,FALSE)</f>
        <v>230</v>
      </c>
      <c r="Q1173" s="4">
        <f t="shared" si="75"/>
        <v>922.06632000000002</v>
      </c>
    </row>
    <row r="1174" spans="1:17" x14ac:dyDescent="0.25">
      <c r="A1174" t="s">
        <v>1678</v>
      </c>
      <c r="B1174" t="s">
        <v>1781</v>
      </c>
      <c r="C1174" t="s">
        <v>1825</v>
      </c>
      <c r="D1174" t="s">
        <v>1826</v>
      </c>
      <c r="E1174" s="1" t="s">
        <v>13</v>
      </c>
      <c r="F1174" t="s">
        <v>3095</v>
      </c>
      <c r="G1174" t="s">
        <v>3100</v>
      </c>
      <c r="H1174" s="1" t="s">
        <v>22</v>
      </c>
      <c r="I1174" s="1" t="s">
        <v>13</v>
      </c>
      <c r="J1174" s="1">
        <f t="shared" si="72"/>
        <v>9</v>
      </c>
      <c r="K1174" s="1">
        <f>VLOOKUP($A1174,Parametre!$A$5:$G$29,MATCH($G1174,Parametre!$B$4:$G$4,0)+1,FALSE)</f>
        <v>23</v>
      </c>
      <c r="L1174" s="3">
        <f t="shared" si="73"/>
        <v>-14</v>
      </c>
      <c r="M1174" s="4">
        <f>VLOOKUP($A1174,Parametre!$A$5:$H$29,8,FALSE)</f>
        <v>1.87</v>
      </c>
      <c r="N1174" s="4">
        <f t="shared" si="74"/>
        <v>706.86</v>
      </c>
      <c r="O1174" s="4" t="s">
        <v>3098</v>
      </c>
      <c r="P1174">
        <f>VLOOKUP($G1174,Parametre!$K$4:$L$9,2,FALSE)</f>
        <v>230</v>
      </c>
      <c r="Q1174" s="4">
        <f t="shared" si="75"/>
        <v>1383.0994800000001</v>
      </c>
    </row>
    <row r="1175" spans="1:17" x14ac:dyDescent="0.25">
      <c r="A1175" t="s">
        <v>1678</v>
      </c>
      <c r="B1175" t="s">
        <v>1781</v>
      </c>
      <c r="C1175" t="s">
        <v>1827</v>
      </c>
      <c r="D1175" t="s">
        <v>1828</v>
      </c>
      <c r="E1175" s="1" t="s">
        <v>6</v>
      </c>
      <c r="F1175" t="s">
        <v>3095</v>
      </c>
      <c r="G1175" t="s">
        <v>3100</v>
      </c>
      <c r="H1175" s="1" t="s">
        <v>1829</v>
      </c>
      <c r="I1175" s="1" t="s">
        <v>1830</v>
      </c>
      <c r="J1175" s="1">
        <f t="shared" si="72"/>
        <v>192</v>
      </c>
      <c r="K1175" s="1">
        <f>VLOOKUP($A1175,Parametre!$A$5:$G$29,MATCH($G1175,Parametre!$B$4:$G$4,0)+1,FALSE)</f>
        <v>23</v>
      </c>
      <c r="L1175" s="3">
        <f t="shared" si="73"/>
        <v>169</v>
      </c>
      <c r="M1175" s="4">
        <f>VLOOKUP($A1175,Parametre!$A$5:$H$29,8,FALSE)</f>
        <v>1.87</v>
      </c>
      <c r="N1175" s="4">
        <f t="shared" si="74"/>
        <v>20106.240000000002</v>
      </c>
      <c r="O1175" s="4" t="s">
        <v>3098</v>
      </c>
      <c r="P1175">
        <f>VLOOKUP($G1175,Parametre!$K$4:$L$9,2,FALSE)</f>
        <v>230</v>
      </c>
      <c r="Q1175" s="4">
        <f t="shared" si="75"/>
        <v>1844.13264</v>
      </c>
    </row>
    <row r="1176" spans="1:17" x14ac:dyDescent="0.25">
      <c r="A1176" t="s">
        <v>1678</v>
      </c>
      <c r="B1176" t="s">
        <v>1781</v>
      </c>
      <c r="C1176" t="s">
        <v>1831</v>
      </c>
      <c r="D1176" t="s">
        <v>1832</v>
      </c>
      <c r="E1176" s="1" t="s">
        <v>6</v>
      </c>
      <c r="F1176" t="s">
        <v>3095</v>
      </c>
      <c r="G1176" t="s">
        <v>3100</v>
      </c>
      <c r="H1176" s="1" t="s">
        <v>1172</v>
      </c>
      <c r="I1176" s="1" t="s">
        <v>1833</v>
      </c>
      <c r="J1176" s="1">
        <f t="shared" si="72"/>
        <v>146</v>
      </c>
      <c r="K1176" s="1">
        <f>VLOOKUP($A1176,Parametre!$A$5:$G$29,MATCH($G1176,Parametre!$B$4:$G$4,0)+1,FALSE)</f>
        <v>23</v>
      </c>
      <c r="L1176" s="3">
        <f t="shared" si="73"/>
        <v>123</v>
      </c>
      <c r="M1176" s="4">
        <f>VLOOKUP($A1176,Parametre!$A$5:$H$29,8,FALSE)</f>
        <v>1.87</v>
      </c>
      <c r="N1176" s="4">
        <f t="shared" si="74"/>
        <v>15289.12</v>
      </c>
      <c r="O1176" s="4" t="s">
        <v>3098</v>
      </c>
      <c r="P1176">
        <f>VLOOKUP($G1176,Parametre!$K$4:$L$9,2,FALSE)</f>
        <v>230</v>
      </c>
      <c r="Q1176" s="4">
        <f t="shared" si="75"/>
        <v>1844.13264</v>
      </c>
    </row>
    <row r="1177" spans="1:17" x14ac:dyDescent="0.25">
      <c r="A1177" t="s">
        <v>1678</v>
      </c>
      <c r="B1177" t="s">
        <v>1834</v>
      </c>
      <c r="C1177" t="s">
        <v>1835</v>
      </c>
      <c r="D1177" t="s">
        <v>1836</v>
      </c>
      <c r="E1177" s="1" t="s">
        <v>13</v>
      </c>
      <c r="F1177" t="s">
        <v>3095</v>
      </c>
      <c r="G1177" t="s">
        <v>3100</v>
      </c>
      <c r="H1177" s="1" t="s">
        <v>12</v>
      </c>
      <c r="I1177" s="1" t="s">
        <v>32</v>
      </c>
      <c r="J1177" s="1">
        <f t="shared" si="72"/>
        <v>17</v>
      </c>
      <c r="K1177" s="1">
        <f>VLOOKUP($A1177,Parametre!$A$5:$G$29,MATCH($G1177,Parametre!$B$4:$G$4,0)+1,FALSE)</f>
        <v>23</v>
      </c>
      <c r="L1177" s="3">
        <f t="shared" si="73"/>
        <v>-6</v>
      </c>
      <c r="M1177" s="4">
        <f>VLOOKUP($A1177,Parametre!$A$5:$H$29,8,FALSE)</f>
        <v>1.87</v>
      </c>
      <c r="N1177" s="4">
        <f t="shared" si="74"/>
        <v>1335.18</v>
      </c>
      <c r="O1177" s="4" t="s">
        <v>3098</v>
      </c>
      <c r="P1177">
        <f>VLOOKUP($G1177,Parametre!$K$4:$L$9,2,FALSE)</f>
        <v>230</v>
      </c>
      <c r="Q1177" s="4">
        <f t="shared" si="75"/>
        <v>1383.0994800000001</v>
      </c>
    </row>
    <row r="1178" spans="1:17" x14ac:dyDescent="0.25">
      <c r="A1178" t="s">
        <v>1678</v>
      </c>
      <c r="B1178" t="s">
        <v>1834</v>
      </c>
      <c r="C1178" t="s">
        <v>1837</v>
      </c>
      <c r="D1178" t="s">
        <v>1838</v>
      </c>
      <c r="E1178" s="1" t="s">
        <v>13</v>
      </c>
      <c r="F1178" t="s">
        <v>3095</v>
      </c>
      <c r="G1178" t="s">
        <v>3100</v>
      </c>
      <c r="H1178" s="1" t="s">
        <v>407</v>
      </c>
      <c r="I1178" s="1" t="s">
        <v>383</v>
      </c>
      <c r="J1178" s="1">
        <f t="shared" si="72"/>
        <v>38</v>
      </c>
      <c r="K1178" s="1">
        <f>VLOOKUP($A1178,Parametre!$A$5:$G$29,MATCH($G1178,Parametre!$B$4:$G$4,0)+1,FALSE)</f>
        <v>23</v>
      </c>
      <c r="L1178" s="3">
        <f t="shared" si="73"/>
        <v>15</v>
      </c>
      <c r="M1178" s="4">
        <f>VLOOKUP($A1178,Parametre!$A$5:$H$29,8,FALSE)</f>
        <v>1.87</v>
      </c>
      <c r="N1178" s="4">
        <f t="shared" si="74"/>
        <v>2984.52</v>
      </c>
      <c r="O1178" s="4" t="s">
        <v>3098</v>
      </c>
      <c r="P1178">
        <f>VLOOKUP($G1178,Parametre!$K$4:$L$9,2,FALSE)</f>
        <v>230</v>
      </c>
      <c r="Q1178" s="4">
        <f t="shared" si="75"/>
        <v>1383.0994800000001</v>
      </c>
    </row>
    <row r="1179" spans="1:17" x14ac:dyDescent="0.25">
      <c r="A1179" t="s">
        <v>1678</v>
      </c>
      <c r="B1179" t="s">
        <v>1834</v>
      </c>
      <c r="C1179" t="s">
        <v>1839</v>
      </c>
      <c r="D1179" t="s">
        <v>1840</v>
      </c>
      <c r="E1179" s="1" t="s">
        <v>13</v>
      </c>
      <c r="F1179" t="s">
        <v>3095</v>
      </c>
      <c r="G1179" t="s">
        <v>3100</v>
      </c>
      <c r="H1179" s="1" t="s">
        <v>123</v>
      </c>
      <c r="I1179" s="1" t="s">
        <v>37</v>
      </c>
      <c r="J1179" s="1">
        <f t="shared" si="72"/>
        <v>22</v>
      </c>
      <c r="K1179" s="1">
        <f>VLOOKUP($A1179,Parametre!$A$5:$G$29,MATCH($G1179,Parametre!$B$4:$G$4,0)+1,FALSE)</f>
        <v>23</v>
      </c>
      <c r="L1179" s="3">
        <f t="shared" si="73"/>
        <v>-1</v>
      </c>
      <c r="M1179" s="4">
        <f>VLOOKUP($A1179,Parametre!$A$5:$H$29,8,FALSE)</f>
        <v>1.87</v>
      </c>
      <c r="N1179" s="4">
        <f t="shared" si="74"/>
        <v>1727.88</v>
      </c>
      <c r="O1179" s="4" t="s">
        <v>3098</v>
      </c>
      <c r="P1179">
        <f>VLOOKUP($G1179,Parametre!$K$4:$L$9,2,FALSE)</f>
        <v>230</v>
      </c>
      <c r="Q1179" s="4">
        <f t="shared" si="75"/>
        <v>1383.0994800000001</v>
      </c>
    </row>
    <row r="1180" spans="1:17" x14ac:dyDescent="0.25">
      <c r="A1180" t="s">
        <v>1678</v>
      </c>
      <c r="B1180" t="s">
        <v>1834</v>
      </c>
      <c r="C1180" t="s">
        <v>1841</v>
      </c>
      <c r="D1180" t="s">
        <v>1842</v>
      </c>
      <c r="E1180" s="1" t="s">
        <v>13</v>
      </c>
      <c r="F1180" t="s">
        <v>3095</v>
      </c>
      <c r="G1180" t="s">
        <v>3100</v>
      </c>
      <c r="H1180" s="1" t="s">
        <v>13</v>
      </c>
      <c r="I1180" s="1" t="s">
        <v>22</v>
      </c>
      <c r="J1180" s="1">
        <f t="shared" si="72"/>
        <v>9</v>
      </c>
      <c r="K1180" s="1">
        <f>VLOOKUP($A1180,Parametre!$A$5:$G$29,MATCH($G1180,Parametre!$B$4:$G$4,0)+1,FALSE)</f>
        <v>23</v>
      </c>
      <c r="L1180" s="3">
        <f t="shared" si="73"/>
        <v>-14</v>
      </c>
      <c r="M1180" s="4">
        <f>VLOOKUP($A1180,Parametre!$A$5:$H$29,8,FALSE)</f>
        <v>1.87</v>
      </c>
      <c r="N1180" s="4">
        <f t="shared" si="74"/>
        <v>706.86</v>
      </c>
      <c r="O1180" s="4" t="s">
        <v>3098</v>
      </c>
      <c r="P1180">
        <f>VLOOKUP($G1180,Parametre!$K$4:$L$9,2,FALSE)</f>
        <v>230</v>
      </c>
      <c r="Q1180" s="4">
        <f t="shared" si="75"/>
        <v>1383.0994800000001</v>
      </c>
    </row>
    <row r="1181" spans="1:17" x14ac:dyDescent="0.25">
      <c r="A1181" t="s">
        <v>1678</v>
      </c>
      <c r="B1181" t="s">
        <v>1834</v>
      </c>
      <c r="C1181" t="s">
        <v>1843</v>
      </c>
      <c r="D1181" t="s">
        <v>1844</v>
      </c>
      <c r="E1181" s="1" t="s">
        <v>6</v>
      </c>
      <c r="F1181" t="s">
        <v>3095</v>
      </c>
      <c r="G1181" t="s">
        <v>3100</v>
      </c>
      <c r="H1181" s="1" t="s">
        <v>123</v>
      </c>
      <c r="I1181" s="1" t="s">
        <v>16</v>
      </c>
      <c r="J1181" s="1">
        <f t="shared" si="72"/>
        <v>17</v>
      </c>
      <c r="K1181" s="1">
        <f>VLOOKUP($A1181,Parametre!$A$5:$G$29,MATCH($G1181,Parametre!$B$4:$G$4,0)+1,FALSE)</f>
        <v>23</v>
      </c>
      <c r="L1181" s="3">
        <f t="shared" si="73"/>
        <v>-6</v>
      </c>
      <c r="M1181" s="4">
        <f>VLOOKUP($A1181,Parametre!$A$5:$H$29,8,FALSE)</f>
        <v>1.87</v>
      </c>
      <c r="N1181" s="4">
        <f t="shared" si="74"/>
        <v>1780.24</v>
      </c>
      <c r="O1181" s="4" t="s">
        <v>3098</v>
      </c>
      <c r="P1181">
        <f>VLOOKUP($G1181,Parametre!$K$4:$L$9,2,FALSE)</f>
        <v>230</v>
      </c>
      <c r="Q1181" s="4">
        <f t="shared" si="75"/>
        <v>1844.13264</v>
      </c>
    </row>
    <row r="1182" spans="1:17" x14ac:dyDescent="0.25">
      <c r="A1182" t="s">
        <v>1678</v>
      </c>
      <c r="B1182" t="s">
        <v>1834</v>
      </c>
      <c r="C1182" t="s">
        <v>1688</v>
      </c>
      <c r="D1182" t="s">
        <v>494</v>
      </c>
      <c r="E1182" s="1" t="s">
        <v>13</v>
      </c>
      <c r="F1182" t="s">
        <v>3095</v>
      </c>
      <c r="G1182" t="s">
        <v>3100</v>
      </c>
      <c r="H1182" s="1" t="s">
        <v>324</v>
      </c>
      <c r="I1182" s="1" t="s">
        <v>7</v>
      </c>
      <c r="J1182" s="1">
        <f t="shared" si="72"/>
        <v>35</v>
      </c>
      <c r="K1182" s="1">
        <f>VLOOKUP($A1182,Parametre!$A$5:$G$29,MATCH($G1182,Parametre!$B$4:$G$4,0)+1,FALSE)</f>
        <v>23</v>
      </c>
      <c r="L1182" s="3">
        <f t="shared" si="73"/>
        <v>12</v>
      </c>
      <c r="M1182" s="4">
        <f>VLOOKUP($A1182,Parametre!$A$5:$H$29,8,FALSE)</f>
        <v>1.87</v>
      </c>
      <c r="N1182" s="4">
        <f t="shared" si="74"/>
        <v>2748.9</v>
      </c>
      <c r="O1182" s="4" t="s">
        <v>3098</v>
      </c>
      <c r="P1182">
        <f>VLOOKUP($G1182,Parametre!$K$4:$L$9,2,FALSE)</f>
        <v>230</v>
      </c>
      <c r="Q1182" s="4">
        <f t="shared" si="75"/>
        <v>1383.0994800000001</v>
      </c>
    </row>
    <row r="1183" spans="1:17" x14ac:dyDescent="0.25">
      <c r="A1183" t="s">
        <v>1678</v>
      </c>
      <c r="B1183" t="s">
        <v>1834</v>
      </c>
      <c r="C1183" t="s">
        <v>1689</v>
      </c>
      <c r="D1183" t="s">
        <v>496</v>
      </c>
      <c r="E1183" s="1" t="s">
        <v>13</v>
      </c>
      <c r="F1183" t="s">
        <v>3095</v>
      </c>
      <c r="G1183" t="s">
        <v>3100</v>
      </c>
      <c r="H1183" s="1" t="s">
        <v>383</v>
      </c>
      <c r="I1183" s="1" t="s">
        <v>12</v>
      </c>
      <c r="J1183" s="1">
        <f t="shared" si="72"/>
        <v>24</v>
      </c>
      <c r="K1183" s="1">
        <f>VLOOKUP($A1183,Parametre!$A$5:$G$29,MATCH($G1183,Parametre!$B$4:$G$4,0)+1,FALSE)</f>
        <v>23</v>
      </c>
      <c r="L1183" s="3">
        <f t="shared" si="73"/>
        <v>1</v>
      </c>
      <c r="M1183" s="4">
        <f>VLOOKUP($A1183,Parametre!$A$5:$H$29,8,FALSE)</f>
        <v>1.87</v>
      </c>
      <c r="N1183" s="4">
        <f t="shared" si="74"/>
        <v>1884.96</v>
      </c>
      <c r="O1183" s="4" t="s">
        <v>3098</v>
      </c>
      <c r="P1183">
        <f>VLOOKUP($G1183,Parametre!$K$4:$L$9,2,FALSE)</f>
        <v>230</v>
      </c>
      <c r="Q1183" s="4">
        <f t="shared" si="75"/>
        <v>1383.0994800000001</v>
      </c>
    </row>
    <row r="1184" spans="1:17" x14ac:dyDescent="0.25">
      <c r="A1184" t="s">
        <v>1678</v>
      </c>
      <c r="B1184" t="s">
        <v>1834</v>
      </c>
      <c r="C1184" t="s">
        <v>1845</v>
      </c>
      <c r="D1184" t="s">
        <v>245</v>
      </c>
      <c r="E1184" s="1" t="s">
        <v>13</v>
      </c>
      <c r="F1184" t="s">
        <v>3095</v>
      </c>
      <c r="G1184" t="s">
        <v>3100</v>
      </c>
      <c r="H1184" s="1" t="s">
        <v>392</v>
      </c>
      <c r="I1184" s="1" t="s">
        <v>16</v>
      </c>
      <c r="J1184" s="1">
        <f t="shared" si="72"/>
        <v>25</v>
      </c>
      <c r="K1184" s="1">
        <f>VLOOKUP($A1184,Parametre!$A$5:$G$29,MATCH($G1184,Parametre!$B$4:$G$4,0)+1,FALSE)</f>
        <v>23</v>
      </c>
      <c r="L1184" s="3">
        <f t="shared" si="73"/>
        <v>2</v>
      </c>
      <c r="M1184" s="4">
        <f>VLOOKUP($A1184,Parametre!$A$5:$H$29,8,FALSE)</f>
        <v>1.87</v>
      </c>
      <c r="N1184" s="4">
        <f t="shared" si="74"/>
        <v>1963.5</v>
      </c>
      <c r="O1184" s="4" t="s">
        <v>3098</v>
      </c>
      <c r="P1184">
        <f>VLOOKUP($G1184,Parametre!$K$4:$L$9,2,FALSE)</f>
        <v>230</v>
      </c>
      <c r="Q1184" s="4">
        <f t="shared" si="75"/>
        <v>1383.0994800000001</v>
      </c>
    </row>
    <row r="1185" spans="1:17" x14ac:dyDescent="0.25">
      <c r="A1185" t="s">
        <v>1678</v>
      </c>
      <c r="B1185" t="s">
        <v>1834</v>
      </c>
      <c r="C1185" t="s">
        <v>1846</v>
      </c>
      <c r="D1185" t="s">
        <v>1847</v>
      </c>
      <c r="E1185" s="1" t="s">
        <v>6</v>
      </c>
      <c r="F1185" t="s">
        <v>3095</v>
      </c>
      <c r="G1185" t="s">
        <v>3100</v>
      </c>
      <c r="H1185" s="1" t="s">
        <v>333</v>
      </c>
      <c r="I1185" s="1" t="s">
        <v>423</v>
      </c>
      <c r="J1185" s="1">
        <f t="shared" si="72"/>
        <v>36</v>
      </c>
      <c r="K1185" s="1">
        <f>VLOOKUP($A1185,Parametre!$A$5:$G$29,MATCH($G1185,Parametre!$B$4:$G$4,0)+1,FALSE)</f>
        <v>23</v>
      </c>
      <c r="L1185" s="3">
        <f t="shared" si="73"/>
        <v>13</v>
      </c>
      <c r="M1185" s="4">
        <f>VLOOKUP($A1185,Parametre!$A$5:$H$29,8,FALSE)</f>
        <v>1.87</v>
      </c>
      <c r="N1185" s="4">
        <f t="shared" si="74"/>
        <v>3769.92</v>
      </c>
      <c r="O1185" s="4" t="s">
        <v>3098</v>
      </c>
      <c r="P1185">
        <f>VLOOKUP($G1185,Parametre!$K$4:$L$9,2,FALSE)</f>
        <v>230</v>
      </c>
      <c r="Q1185" s="4">
        <f t="shared" si="75"/>
        <v>1844.13264</v>
      </c>
    </row>
    <row r="1186" spans="1:17" x14ac:dyDescent="0.25">
      <c r="A1186" t="s">
        <v>1678</v>
      </c>
      <c r="B1186" t="s">
        <v>1834</v>
      </c>
      <c r="C1186" t="s">
        <v>1848</v>
      </c>
      <c r="D1186" t="s">
        <v>1849</v>
      </c>
      <c r="E1186" s="1" t="s">
        <v>11</v>
      </c>
      <c r="F1186" t="s">
        <v>3095</v>
      </c>
      <c r="G1186" t="s">
        <v>3100</v>
      </c>
      <c r="H1186" s="1" t="s">
        <v>383</v>
      </c>
      <c r="I1186" s="1" t="s">
        <v>32</v>
      </c>
      <c r="J1186" s="1">
        <f t="shared" si="72"/>
        <v>23</v>
      </c>
      <c r="K1186" s="1">
        <f>VLOOKUP($A1186,Parametre!$A$5:$G$29,MATCH($G1186,Parametre!$B$4:$G$4,0)+1,FALSE)</f>
        <v>23</v>
      </c>
      <c r="L1186" s="3">
        <f t="shared" si="73"/>
        <v>0</v>
      </c>
      <c r="M1186" s="4">
        <f>VLOOKUP($A1186,Parametre!$A$5:$H$29,8,FALSE)</f>
        <v>1.87</v>
      </c>
      <c r="N1186" s="4">
        <f t="shared" si="74"/>
        <v>1204.28</v>
      </c>
      <c r="O1186" s="4" t="s">
        <v>3098</v>
      </c>
      <c r="P1186">
        <f>VLOOKUP($G1186,Parametre!$K$4:$L$9,2,FALSE)</f>
        <v>230</v>
      </c>
      <c r="Q1186" s="4">
        <f t="shared" si="75"/>
        <v>922.06632000000002</v>
      </c>
    </row>
    <row r="1187" spans="1:17" x14ac:dyDescent="0.25">
      <c r="A1187" t="s">
        <v>1678</v>
      </c>
      <c r="B1187" t="s">
        <v>1834</v>
      </c>
      <c r="C1187" t="s">
        <v>1850</v>
      </c>
      <c r="D1187" t="s">
        <v>1851</v>
      </c>
      <c r="E1187" s="1" t="s">
        <v>13</v>
      </c>
      <c r="F1187" t="s">
        <v>3095</v>
      </c>
      <c r="G1187" t="s">
        <v>3100</v>
      </c>
      <c r="H1187" s="1" t="s">
        <v>11</v>
      </c>
      <c r="I1187" s="1" t="s">
        <v>123</v>
      </c>
      <c r="J1187" s="1">
        <f t="shared" si="72"/>
        <v>12</v>
      </c>
      <c r="K1187" s="1">
        <f>VLOOKUP($A1187,Parametre!$A$5:$G$29,MATCH($G1187,Parametre!$B$4:$G$4,0)+1,FALSE)</f>
        <v>23</v>
      </c>
      <c r="L1187" s="3">
        <f t="shared" si="73"/>
        <v>-11</v>
      </c>
      <c r="M1187" s="4">
        <f>VLOOKUP($A1187,Parametre!$A$5:$H$29,8,FALSE)</f>
        <v>1.87</v>
      </c>
      <c r="N1187" s="4">
        <f t="shared" si="74"/>
        <v>942.48</v>
      </c>
      <c r="O1187" s="4" t="s">
        <v>3098</v>
      </c>
      <c r="P1187">
        <f>VLOOKUP($G1187,Parametre!$K$4:$L$9,2,FALSE)</f>
        <v>230</v>
      </c>
      <c r="Q1187" s="4">
        <f t="shared" si="75"/>
        <v>1383.0994800000001</v>
      </c>
    </row>
    <row r="1188" spans="1:17" x14ac:dyDescent="0.25">
      <c r="A1188" t="s">
        <v>1678</v>
      </c>
      <c r="B1188" t="s">
        <v>1834</v>
      </c>
      <c r="C1188" t="s">
        <v>1852</v>
      </c>
      <c r="D1188" t="s">
        <v>1853</v>
      </c>
      <c r="E1188" s="1" t="s">
        <v>13</v>
      </c>
      <c r="F1188" t="s">
        <v>3095</v>
      </c>
      <c r="G1188" t="s">
        <v>3100</v>
      </c>
      <c r="H1188" s="1" t="s">
        <v>12</v>
      </c>
      <c r="I1188" s="1" t="s">
        <v>7</v>
      </c>
      <c r="J1188" s="1">
        <f t="shared" si="72"/>
        <v>23</v>
      </c>
      <c r="K1188" s="1">
        <f>VLOOKUP($A1188,Parametre!$A$5:$G$29,MATCH($G1188,Parametre!$B$4:$G$4,0)+1,FALSE)</f>
        <v>23</v>
      </c>
      <c r="L1188" s="3">
        <f t="shared" si="73"/>
        <v>0</v>
      </c>
      <c r="M1188" s="4">
        <f>VLOOKUP($A1188,Parametre!$A$5:$H$29,8,FALSE)</f>
        <v>1.87</v>
      </c>
      <c r="N1188" s="4">
        <f t="shared" si="74"/>
        <v>1806.42</v>
      </c>
      <c r="O1188" s="4" t="s">
        <v>3098</v>
      </c>
      <c r="P1188">
        <f>VLOOKUP($G1188,Parametre!$K$4:$L$9,2,FALSE)</f>
        <v>230</v>
      </c>
      <c r="Q1188" s="4">
        <f t="shared" si="75"/>
        <v>1383.0994800000001</v>
      </c>
    </row>
    <row r="1189" spans="1:17" x14ac:dyDescent="0.25">
      <c r="A1189" t="s">
        <v>1678</v>
      </c>
      <c r="B1189" t="s">
        <v>1834</v>
      </c>
      <c r="C1189" t="s">
        <v>1854</v>
      </c>
      <c r="D1189" t="s">
        <v>1855</v>
      </c>
      <c r="E1189" s="1" t="s">
        <v>13</v>
      </c>
      <c r="F1189" t="s">
        <v>3095</v>
      </c>
      <c r="G1189" t="s">
        <v>3100</v>
      </c>
      <c r="H1189" s="1" t="s">
        <v>37</v>
      </c>
      <c r="I1189" s="1" t="s">
        <v>383</v>
      </c>
      <c r="J1189" s="1">
        <f t="shared" si="72"/>
        <v>27</v>
      </c>
      <c r="K1189" s="1">
        <f>VLOOKUP($A1189,Parametre!$A$5:$G$29,MATCH($G1189,Parametre!$B$4:$G$4,0)+1,FALSE)</f>
        <v>23</v>
      </c>
      <c r="L1189" s="3">
        <f t="shared" si="73"/>
        <v>4</v>
      </c>
      <c r="M1189" s="4">
        <f>VLOOKUP($A1189,Parametre!$A$5:$H$29,8,FALSE)</f>
        <v>1.87</v>
      </c>
      <c r="N1189" s="4">
        <f t="shared" si="74"/>
        <v>2120.58</v>
      </c>
      <c r="O1189" s="4" t="s">
        <v>3098</v>
      </c>
      <c r="P1189">
        <f>VLOOKUP($G1189,Parametre!$K$4:$L$9,2,FALSE)</f>
        <v>230</v>
      </c>
      <c r="Q1189" s="4">
        <f t="shared" si="75"/>
        <v>1383.0994800000001</v>
      </c>
    </row>
    <row r="1190" spans="1:17" x14ac:dyDescent="0.25">
      <c r="A1190" t="s">
        <v>1678</v>
      </c>
      <c r="B1190" t="s">
        <v>1834</v>
      </c>
      <c r="C1190" t="s">
        <v>1856</v>
      </c>
      <c r="D1190" t="s">
        <v>1857</v>
      </c>
      <c r="E1190" s="1" t="s">
        <v>13</v>
      </c>
      <c r="F1190" t="s">
        <v>3095</v>
      </c>
      <c r="G1190" t="s">
        <v>3100</v>
      </c>
      <c r="H1190" s="1" t="s">
        <v>383</v>
      </c>
      <c r="I1190" s="1" t="s">
        <v>324</v>
      </c>
      <c r="J1190" s="1">
        <f t="shared" si="72"/>
        <v>36</v>
      </c>
      <c r="K1190" s="1">
        <f>VLOOKUP($A1190,Parametre!$A$5:$G$29,MATCH($G1190,Parametre!$B$4:$G$4,0)+1,FALSE)</f>
        <v>23</v>
      </c>
      <c r="L1190" s="3">
        <f t="shared" si="73"/>
        <v>13</v>
      </c>
      <c r="M1190" s="4">
        <f>VLOOKUP($A1190,Parametre!$A$5:$H$29,8,FALSE)</f>
        <v>1.87</v>
      </c>
      <c r="N1190" s="4">
        <f t="shared" si="74"/>
        <v>2827.44</v>
      </c>
      <c r="O1190" s="4" t="s">
        <v>3098</v>
      </c>
      <c r="P1190">
        <f>VLOOKUP($G1190,Parametre!$K$4:$L$9,2,FALSE)</f>
        <v>230</v>
      </c>
      <c r="Q1190" s="4">
        <f t="shared" si="75"/>
        <v>1383.0994800000001</v>
      </c>
    </row>
    <row r="1191" spans="1:17" x14ac:dyDescent="0.25">
      <c r="A1191" t="s">
        <v>1678</v>
      </c>
      <c r="B1191" t="s">
        <v>1834</v>
      </c>
      <c r="C1191" t="s">
        <v>1858</v>
      </c>
      <c r="D1191" t="s">
        <v>1859</v>
      </c>
      <c r="E1191" s="1" t="s">
        <v>13</v>
      </c>
      <c r="F1191" t="s">
        <v>3095</v>
      </c>
      <c r="G1191" t="s">
        <v>3100</v>
      </c>
      <c r="H1191" s="1" t="s">
        <v>472</v>
      </c>
      <c r="I1191" s="1" t="s">
        <v>407</v>
      </c>
      <c r="J1191" s="1">
        <f t="shared" si="72"/>
        <v>43</v>
      </c>
      <c r="K1191" s="1">
        <f>VLOOKUP($A1191,Parametre!$A$5:$G$29,MATCH($G1191,Parametre!$B$4:$G$4,0)+1,FALSE)</f>
        <v>23</v>
      </c>
      <c r="L1191" s="3">
        <f t="shared" si="73"/>
        <v>20</v>
      </c>
      <c r="M1191" s="4">
        <f>VLOOKUP($A1191,Parametre!$A$5:$H$29,8,FALSE)</f>
        <v>1.87</v>
      </c>
      <c r="N1191" s="4">
        <f t="shared" si="74"/>
        <v>3377.2200000000003</v>
      </c>
      <c r="O1191" s="4" t="s">
        <v>3098</v>
      </c>
      <c r="P1191">
        <f>VLOOKUP($G1191,Parametre!$K$4:$L$9,2,FALSE)</f>
        <v>230</v>
      </c>
      <c r="Q1191" s="4">
        <f t="shared" si="75"/>
        <v>1383.0994800000001</v>
      </c>
    </row>
    <row r="1192" spans="1:17" x14ac:dyDescent="0.25">
      <c r="A1192" t="s">
        <v>1678</v>
      </c>
      <c r="B1192" t="s">
        <v>1834</v>
      </c>
      <c r="C1192" t="s">
        <v>1860</v>
      </c>
      <c r="D1192" t="s">
        <v>1861</v>
      </c>
      <c r="E1192" s="1" t="s">
        <v>13</v>
      </c>
      <c r="F1192" t="s">
        <v>3095</v>
      </c>
      <c r="G1192" t="s">
        <v>3100</v>
      </c>
      <c r="H1192" s="1" t="s">
        <v>37</v>
      </c>
      <c r="I1192" s="1" t="s">
        <v>383</v>
      </c>
      <c r="J1192" s="1">
        <f t="shared" si="72"/>
        <v>27</v>
      </c>
      <c r="K1192" s="1">
        <f>VLOOKUP($A1192,Parametre!$A$5:$G$29,MATCH($G1192,Parametre!$B$4:$G$4,0)+1,FALSE)</f>
        <v>23</v>
      </c>
      <c r="L1192" s="3">
        <f t="shared" si="73"/>
        <v>4</v>
      </c>
      <c r="M1192" s="4">
        <f>VLOOKUP($A1192,Parametre!$A$5:$H$29,8,FALSE)</f>
        <v>1.87</v>
      </c>
      <c r="N1192" s="4">
        <f t="shared" si="74"/>
        <v>2120.58</v>
      </c>
      <c r="O1192" s="4" t="s">
        <v>3098</v>
      </c>
      <c r="P1192">
        <f>VLOOKUP($G1192,Parametre!$K$4:$L$9,2,FALSE)</f>
        <v>230</v>
      </c>
      <c r="Q1192" s="4">
        <f t="shared" si="75"/>
        <v>1383.0994800000001</v>
      </c>
    </row>
    <row r="1193" spans="1:17" x14ac:dyDescent="0.25">
      <c r="A1193" t="s">
        <v>1678</v>
      </c>
      <c r="B1193" t="s">
        <v>1834</v>
      </c>
      <c r="C1193" t="s">
        <v>1862</v>
      </c>
      <c r="D1193" t="s">
        <v>1863</v>
      </c>
      <c r="E1193" s="1" t="s">
        <v>13</v>
      </c>
      <c r="F1193" t="s">
        <v>3095</v>
      </c>
      <c r="G1193" t="s">
        <v>3100</v>
      </c>
      <c r="H1193" s="1" t="s">
        <v>324</v>
      </c>
      <c r="I1193" s="1" t="s">
        <v>324</v>
      </c>
      <c r="J1193" s="1">
        <f t="shared" si="72"/>
        <v>42</v>
      </c>
      <c r="K1193" s="1">
        <f>VLOOKUP($A1193,Parametre!$A$5:$G$29,MATCH($G1193,Parametre!$B$4:$G$4,0)+1,FALSE)</f>
        <v>23</v>
      </c>
      <c r="L1193" s="3">
        <f t="shared" si="73"/>
        <v>19</v>
      </c>
      <c r="M1193" s="4">
        <f>VLOOKUP($A1193,Parametre!$A$5:$H$29,8,FALSE)</f>
        <v>1.87</v>
      </c>
      <c r="N1193" s="4">
        <f t="shared" si="74"/>
        <v>3298.6800000000003</v>
      </c>
      <c r="O1193" s="4" t="s">
        <v>3098</v>
      </c>
      <c r="P1193">
        <f>VLOOKUP($G1193,Parametre!$K$4:$L$9,2,FALSE)</f>
        <v>230</v>
      </c>
      <c r="Q1193" s="4">
        <f t="shared" si="75"/>
        <v>1383.0994800000001</v>
      </c>
    </row>
    <row r="1194" spans="1:17" x14ac:dyDescent="0.25">
      <c r="A1194" t="s">
        <v>1678</v>
      </c>
      <c r="B1194" t="s">
        <v>1834</v>
      </c>
      <c r="C1194" t="s">
        <v>1864</v>
      </c>
      <c r="D1194" t="s">
        <v>1865</v>
      </c>
      <c r="E1194" s="1" t="s">
        <v>13</v>
      </c>
      <c r="F1194" t="s">
        <v>3095</v>
      </c>
      <c r="G1194" t="s">
        <v>3100</v>
      </c>
      <c r="H1194" s="1" t="s">
        <v>16</v>
      </c>
      <c r="I1194" s="1" t="s">
        <v>13</v>
      </c>
      <c r="J1194" s="1">
        <f t="shared" si="72"/>
        <v>10</v>
      </c>
      <c r="K1194" s="1">
        <f>VLOOKUP($A1194,Parametre!$A$5:$G$29,MATCH($G1194,Parametre!$B$4:$G$4,0)+1,FALSE)</f>
        <v>23</v>
      </c>
      <c r="L1194" s="3">
        <f t="shared" si="73"/>
        <v>-13</v>
      </c>
      <c r="M1194" s="4">
        <f>VLOOKUP($A1194,Parametre!$A$5:$H$29,8,FALSE)</f>
        <v>1.87</v>
      </c>
      <c r="N1194" s="4">
        <f t="shared" si="74"/>
        <v>785.40000000000009</v>
      </c>
      <c r="O1194" s="4" t="s">
        <v>3098</v>
      </c>
      <c r="P1194">
        <f>VLOOKUP($G1194,Parametre!$K$4:$L$9,2,FALSE)</f>
        <v>230</v>
      </c>
      <c r="Q1194" s="4">
        <f t="shared" si="75"/>
        <v>1383.0994800000001</v>
      </c>
    </row>
    <row r="1195" spans="1:17" x14ac:dyDescent="0.25">
      <c r="A1195" t="s">
        <v>1678</v>
      </c>
      <c r="B1195" t="s">
        <v>1834</v>
      </c>
      <c r="C1195" t="s">
        <v>1866</v>
      </c>
      <c r="D1195" t="s">
        <v>1867</v>
      </c>
      <c r="E1195" s="1" t="s">
        <v>13</v>
      </c>
      <c r="F1195" t="s">
        <v>3095</v>
      </c>
      <c r="G1195" t="s">
        <v>3100</v>
      </c>
      <c r="H1195" s="1" t="s">
        <v>37</v>
      </c>
      <c r="I1195" s="1" t="s">
        <v>22</v>
      </c>
      <c r="J1195" s="1">
        <f t="shared" si="72"/>
        <v>18</v>
      </c>
      <c r="K1195" s="1">
        <f>VLOOKUP($A1195,Parametre!$A$5:$G$29,MATCH($G1195,Parametre!$B$4:$G$4,0)+1,FALSE)</f>
        <v>23</v>
      </c>
      <c r="L1195" s="3">
        <f t="shared" si="73"/>
        <v>-5</v>
      </c>
      <c r="M1195" s="4">
        <f>VLOOKUP($A1195,Parametre!$A$5:$H$29,8,FALSE)</f>
        <v>1.87</v>
      </c>
      <c r="N1195" s="4">
        <f t="shared" si="74"/>
        <v>1413.72</v>
      </c>
      <c r="O1195" s="4" t="s">
        <v>3098</v>
      </c>
      <c r="P1195">
        <f>VLOOKUP($G1195,Parametre!$K$4:$L$9,2,FALSE)</f>
        <v>230</v>
      </c>
      <c r="Q1195" s="4">
        <f t="shared" si="75"/>
        <v>1383.0994800000001</v>
      </c>
    </row>
    <row r="1196" spans="1:17" x14ac:dyDescent="0.25">
      <c r="A1196" t="s">
        <v>1678</v>
      </c>
      <c r="B1196" t="s">
        <v>1834</v>
      </c>
      <c r="C1196" t="s">
        <v>1694</v>
      </c>
      <c r="D1196" t="s">
        <v>330</v>
      </c>
      <c r="E1196" s="1" t="s">
        <v>6</v>
      </c>
      <c r="F1196" t="s">
        <v>3095</v>
      </c>
      <c r="G1196" t="s">
        <v>3100</v>
      </c>
      <c r="H1196" s="1" t="s">
        <v>123</v>
      </c>
      <c r="I1196" s="1" t="s">
        <v>12</v>
      </c>
      <c r="J1196" s="1">
        <f t="shared" si="72"/>
        <v>19</v>
      </c>
      <c r="K1196" s="1">
        <f>VLOOKUP($A1196,Parametre!$A$5:$G$29,MATCH($G1196,Parametre!$B$4:$G$4,0)+1,FALSE)</f>
        <v>23</v>
      </c>
      <c r="L1196" s="3">
        <f t="shared" si="73"/>
        <v>-4</v>
      </c>
      <c r="M1196" s="4">
        <f>VLOOKUP($A1196,Parametre!$A$5:$H$29,8,FALSE)</f>
        <v>1.87</v>
      </c>
      <c r="N1196" s="4">
        <f t="shared" si="74"/>
        <v>1989.68</v>
      </c>
      <c r="O1196" s="4" t="s">
        <v>3098</v>
      </c>
      <c r="P1196">
        <f>VLOOKUP($G1196,Parametre!$K$4:$L$9,2,FALSE)</f>
        <v>230</v>
      </c>
      <c r="Q1196" s="4">
        <f t="shared" si="75"/>
        <v>1844.13264</v>
      </c>
    </row>
    <row r="1197" spans="1:17" x14ac:dyDescent="0.25">
      <c r="A1197" t="s">
        <v>1678</v>
      </c>
      <c r="B1197" t="s">
        <v>1834</v>
      </c>
      <c r="C1197" t="s">
        <v>1695</v>
      </c>
      <c r="D1197" t="s">
        <v>332</v>
      </c>
      <c r="E1197" s="1" t="s">
        <v>6</v>
      </c>
      <c r="F1197" t="s">
        <v>3095</v>
      </c>
      <c r="G1197" t="s">
        <v>3100</v>
      </c>
      <c r="H1197" s="1" t="s">
        <v>37</v>
      </c>
      <c r="I1197" s="1" t="s">
        <v>32</v>
      </c>
      <c r="J1197" s="1">
        <f t="shared" si="72"/>
        <v>20</v>
      </c>
      <c r="K1197" s="1">
        <f>VLOOKUP($A1197,Parametre!$A$5:$G$29,MATCH($G1197,Parametre!$B$4:$G$4,0)+1,FALSE)</f>
        <v>23</v>
      </c>
      <c r="L1197" s="3">
        <f t="shared" si="73"/>
        <v>-3</v>
      </c>
      <c r="M1197" s="4">
        <f>VLOOKUP($A1197,Parametre!$A$5:$H$29,8,FALSE)</f>
        <v>1.87</v>
      </c>
      <c r="N1197" s="4">
        <f t="shared" si="74"/>
        <v>2094.4</v>
      </c>
      <c r="O1197" s="4" t="s">
        <v>3098</v>
      </c>
      <c r="P1197">
        <f>VLOOKUP($G1197,Parametre!$K$4:$L$9,2,FALSE)</f>
        <v>230</v>
      </c>
      <c r="Q1197" s="4">
        <f t="shared" si="75"/>
        <v>1844.13264</v>
      </c>
    </row>
    <row r="1198" spans="1:17" x14ac:dyDescent="0.25">
      <c r="A1198" t="s">
        <v>1678</v>
      </c>
      <c r="B1198" t="s">
        <v>1834</v>
      </c>
      <c r="C1198" t="s">
        <v>1868</v>
      </c>
      <c r="D1198" t="s">
        <v>1810</v>
      </c>
      <c r="E1198" s="1" t="s">
        <v>13</v>
      </c>
      <c r="F1198" t="s">
        <v>3095</v>
      </c>
      <c r="G1198" t="s">
        <v>3100</v>
      </c>
      <c r="H1198" s="1" t="s">
        <v>43</v>
      </c>
      <c r="I1198" s="1" t="s">
        <v>317</v>
      </c>
      <c r="J1198" s="1">
        <f t="shared" si="72"/>
        <v>40</v>
      </c>
      <c r="K1198" s="1">
        <f>VLOOKUP($A1198,Parametre!$A$5:$G$29,MATCH($G1198,Parametre!$B$4:$G$4,0)+1,FALSE)</f>
        <v>23</v>
      </c>
      <c r="L1198" s="3">
        <f t="shared" si="73"/>
        <v>17</v>
      </c>
      <c r="M1198" s="4">
        <f>VLOOKUP($A1198,Parametre!$A$5:$H$29,8,FALSE)</f>
        <v>1.87</v>
      </c>
      <c r="N1198" s="4">
        <f t="shared" si="74"/>
        <v>3141.6000000000004</v>
      </c>
      <c r="O1198" s="4" t="s">
        <v>3098</v>
      </c>
      <c r="P1198">
        <f>VLOOKUP($G1198,Parametre!$K$4:$L$9,2,FALSE)</f>
        <v>230</v>
      </c>
      <c r="Q1198" s="4">
        <f t="shared" si="75"/>
        <v>1383.0994800000001</v>
      </c>
    </row>
    <row r="1199" spans="1:17" x14ac:dyDescent="0.25">
      <c r="A1199" t="s">
        <v>1678</v>
      </c>
      <c r="B1199" t="s">
        <v>1834</v>
      </c>
      <c r="C1199" t="s">
        <v>1869</v>
      </c>
      <c r="D1199" t="s">
        <v>1870</v>
      </c>
      <c r="E1199" s="1" t="s">
        <v>13</v>
      </c>
      <c r="F1199" t="s">
        <v>3095</v>
      </c>
      <c r="G1199" t="s">
        <v>3100</v>
      </c>
      <c r="H1199" s="1" t="s">
        <v>19</v>
      </c>
      <c r="I1199" s="1" t="s">
        <v>7</v>
      </c>
      <c r="J1199" s="1">
        <f t="shared" si="72"/>
        <v>25</v>
      </c>
      <c r="K1199" s="1">
        <f>VLOOKUP($A1199,Parametre!$A$5:$G$29,MATCH($G1199,Parametre!$B$4:$G$4,0)+1,FALSE)</f>
        <v>23</v>
      </c>
      <c r="L1199" s="3">
        <f t="shared" si="73"/>
        <v>2</v>
      </c>
      <c r="M1199" s="4">
        <f>VLOOKUP($A1199,Parametre!$A$5:$H$29,8,FALSE)</f>
        <v>1.87</v>
      </c>
      <c r="N1199" s="4">
        <f t="shared" si="74"/>
        <v>1963.5</v>
      </c>
      <c r="O1199" s="4" t="s">
        <v>3098</v>
      </c>
      <c r="P1199">
        <f>VLOOKUP($G1199,Parametre!$K$4:$L$9,2,FALSE)</f>
        <v>230</v>
      </c>
      <c r="Q1199" s="4">
        <f t="shared" si="75"/>
        <v>1383.0994800000001</v>
      </c>
    </row>
    <row r="1200" spans="1:17" x14ac:dyDescent="0.25">
      <c r="A1200" t="s">
        <v>1678</v>
      </c>
      <c r="B1200" t="s">
        <v>1834</v>
      </c>
      <c r="C1200" t="s">
        <v>1871</v>
      </c>
      <c r="D1200" t="s">
        <v>1872</v>
      </c>
      <c r="E1200" s="1" t="s">
        <v>6</v>
      </c>
      <c r="F1200" t="s">
        <v>3095</v>
      </c>
      <c r="G1200" t="s">
        <v>3100</v>
      </c>
      <c r="H1200" s="1" t="s">
        <v>383</v>
      </c>
      <c r="I1200" s="1" t="s">
        <v>7</v>
      </c>
      <c r="J1200" s="1">
        <f t="shared" si="72"/>
        <v>29</v>
      </c>
      <c r="K1200" s="1">
        <f>VLOOKUP($A1200,Parametre!$A$5:$G$29,MATCH($G1200,Parametre!$B$4:$G$4,0)+1,FALSE)</f>
        <v>23</v>
      </c>
      <c r="L1200" s="3">
        <f t="shared" si="73"/>
        <v>6</v>
      </c>
      <c r="M1200" s="4">
        <f>VLOOKUP($A1200,Parametre!$A$5:$H$29,8,FALSE)</f>
        <v>1.87</v>
      </c>
      <c r="N1200" s="4">
        <f t="shared" si="74"/>
        <v>3036.88</v>
      </c>
      <c r="O1200" s="4" t="s">
        <v>3098</v>
      </c>
      <c r="P1200">
        <f>VLOOKUP($G1200,Parametre!$K$4:$L$9,2,FALSE)</f>
        <v>230</v>
      </c>
      <c r="Q1200" s="4">
        <f t="shared" si="75"/>
        <v>1844.13264</v>
      </c>
    </row>
    <row r="1201" spans="1:17" x14ac:dyDescent="0.25">
      <c r="A1201" t="s">
        <v>1678</v>
      </c>
      <c r="B1201" t="s">
        <v>1834</v>
      </c>
      <c r="C1201" t="s">
        <v>1873</v>
      </c>
      <c r="D1201" t="s">
        <v>1874</v>
      </c>
      <c r="E1201" s="1" t="s">
        <v>13</v>
      </c>
      <c r="F1201" t="s">
        <v>3095</v>
      </c>
      <c r="G1201" t="s">
        <v>3100</v>
      </c>
      <c r="H1201" s="1" t="s">
        <v>8</v>
      </c>
      <c r="I1201" s="1" t="s">
        <v>199</v>
      </c>
      <c r="J1201" s="1">
        <f t="shared" si="72"/>
        <v>18</v>
      </c>
      <c r="K1201" s="1">
        <f>VLOOKUP($A1201,Parametre!$A$5:$G$29,MATCH($G1201,Parametre!$B$4:$G$4,0)+1,FALSE)</f>
        <v>23</v>
      </c>
      <c r="L1201" s="3">
        <f t="shared" si="73"/>
        <v>-5</v>
      </c>
      <c r="M1201" s="4">
        <f>VLOOKUP($A1201,Parametre!$A$5:$H$29,8,FALSE)</f>
        <v>1.87</v>
      </c>
      <c r="N1201" s="4">
        <f t="shared" si="74"/>
        <v>1413.72</v>
      </c>
      <c r="O1201" s="4" t="s">
        <v>3098</v>
      </c>
      <c r="P1201">
        <f>VLOOKUP($G1201,Parametre!$K$4:$L$9,2,FALSE)</f>
        <v>230</v>
      </c>
      <c r="Q1201" s="4">
        <f t="shared" si="75"/>
        <v>1383.0994800000001</v>
      </c>
    </row>
    <row r="1202" spans="1:17" x14ac:dyDescent="0.25">
      <c r="A1202" t="s">
        <v>1678</v>
      </c>
      <c r="B1202" t="s">
        <v>1834</v>
      </c>
      <c r="C1202" t="s">
        <v>1875</v>
      </c>
      <c r="D1202" t="s">
        <v>1876</v>
      </c>
      <c r="E1202" s="1" t="s">
        <v>13</v>
      </c>
      <c r="F1202" t="s">
        <v>3095</v>
      </c>
      <c r="G1202" t="s">
        <v>3100</v>
      </c>
      <c r="H1202" s="1" t="s">
        <v>12</v>
      </c>
      <c r="I1202" s="1" t="s">
        <v>32</v>
      </c>
      <c r="J1202" s="1">
        <f t="shared" si="72"/>
        <v>17</v>
      </c>
      <c r="K1202" s="1">
        <f>VLOOKUP($A1202,Parametre!$A$5:$G$29,MATCH($G1202,Parametre!$B$4:$G$4,0)+1,FALSE)</f>
        <v>23</v>
      </c>
      <c r="L1202" s="3">
        <f t="shared" si="73"/>
        <v>-6</v>
      </c>
      <c r="M1202" s="4">
        <f>VLOOKUP($A1202,Parametre!$A$5:$H$29,8,FALSE)</f>
        <v>1.87</v>
      </c>
      <c r="N1202" s="4">
        <f t="shared" si="74"/>
        <v>1335.18</v>
      </c>
      <c r="O1202" s="4" t="s">
        <v>3098</v>
      </c>
      <c r="P1202">
        <f>VLOOKUP($G1202,Parametre!$K$4:$L$9,2,FALSE)</f>
        <v>230</v>
      </c>
      <c r="Q1202" s="4">
        <f t="shared" si="75"/>
        <v>1383.0994800000001</v>
      </c>
    </row>
    <row r="1203" spans="1:17" x14ac:dyDescent="0.25">
      <c r="A1203" t="s">
        <v>1678</v>
      </c>
      <c r="B1203" t="s">
        <v>1834</v>
      </c>
      <c r="C1203" t="s">
        <v>1877</v>
      </c>
      <c r="D1203" t="s">
        <v>1878</v>
      </c>
      <c r="E1203" s="1" t="s">
        <v>13</v>
      </c>
      <c r="F1203" t="s">
        <v>3095</v>
      </c>
      <c r="G1203" t="s">
        <v>3100</v>
      </c>
      <c r="H1203" s="1" t="s">
        <v>12</v>
      </c>
      <c r="I1203" s="1" t="s">
        <v>19</v>
      </c>
      <c r="J1203" s="1">
        <f t="shared" si="72"/>
        <v>20</v>
      </c>
      <c r="K1203" s="1">
        <f>VLOOKUP($A1203,Parametre!$A$5:$G$29,MATCH($G1203,Parametre!$B$4:$G$4,0)+1,FALSE)</f>
        <v>23</v>
      </c>
      <c r="L1203" s="3">
        <f t="shared" si="73"/>
        <v>-3</v>
      </c>
      <c r="M1203" s="4">
        <f>VLOOKUP($A1203,Parametre!$A$5:$H$29,8,FALSE)</f>
        <v>1.87</v>
      </c>
      <c r="N1203" s="4">
        <f t="shared" si="74"/>
        <v>1570.8000000000002</v>
      </c>
      <c r="O1203" s="4" t="s">
        <v>3098</v>
      </c>
      <c r="P1203">
        <f>VLOOKUP($G1203,Parametre!$K$4:$L$9,2,FALSE)</f>
        <v>230</v>
      </c>
      <c r="Q1203" s="4">
        <f t="shared" si="75"/>
        <v>1383.0994800000001</v>
      </c>
    </row>
    <row r="1204" spans="1:17" x14ac:dyDescent="0.25">
      <c r="A1204" t="s">
        <v>1678</v>
      </c>
      <c r="B1204" t="s">
        <v>1834</v>
      </c>
      <c r="C1204" t="s">
        <v>1879</v>
      </c>
      <c r="D1204" t="s">
        <v>1880</v>
      </c>
      <c r="E1204" s="1" t="s">
        <v>13</v>
      </c>
      <c r="F1204" t="s">
        <v>3095</v>
      </c>
      <c r="G1204" t="s">
        <v>3100</v>
      </c>
      <c r="H1204" s="1" t="s">
        <v>32</v>
      </c>
      <c r="I1204" s="1" t="s">
        <v>123</v>
      </c>
      <c r="J1204" s="1">
        <f t="shared" si="72"/>
        <v>18</v>
      </c>
      <c r="K1204" s="1">
        <f>VLOOKUP($A1204,Parametre!$A$5:$G$29,MATCH($G1204,Parametre!$B$4:$G$4,0)+1,FALSE)</f>
        <v>23</v>
      </c>
      <c r="L1204" s="3">
        <f t="shared" si="73"/>
        <v>-5</v>
      </c>
      <c r="M1204" s="4">
        <f>VLOOKUP($A1204,Parametre!$A$5:$H$29,8,FALSE)</f>
        <v>1.87</v>
      </c>
      <c r="N1204" s="4">
        <f t="shared" si="74"/>
        <v>1413.72</v>
      </c>
      <c r="O1204" s="4" t="s">
        <v>3098</v>
      </c>
      <c r="P1204">
        <f>VLOOKUP($G1204,Parametre!$K$4:$L$9,2,FALSE)</f>
        <v>230</v>
      </c>
      <c r="Q1204" s="4">
        <f t="shared" si="75"/>
        <v>1383.0994800000001</v>
      </c>
    </row>
    <row r="1205" spans="1:17" x14ac:dyDescent="0.25">
      <c r="A1205" t="s">
        <v>1678</v>
      </c>
      <c r="B1205" t="s">
        <v>1834</v>
      </c>
      <c r="C1205" t="s">
        <v>1881</v>
      </c>
      <c r="D1205" t="s">
        <v>1882</v>
      </c>
      <c r="E1205" s="1" t="s">
        <v>13</v>
      </c>
      <c r="F1205" t="s">
        <v>3095</v>
      </c>
      <c r="G1205" t="s">
        <v>3100</v>
      </c>
      <c r="H1205" s="1" t="s">
        <v>19</v>
      </c>
      <c r="I1205" s="1" t="s">
        <v>383</v>
      </c>
      <c r="J1205" s="1">
        <f t="shared" si="72"/>
        <v>26</v>
      </c>
      <c r="K1205" s="1">
        <f>VLOOKUP($A1205,Parametre!$A$5:$G$29,MATCH($G1205,Parametre!$B$4:$G$4,0)+1,FALSE)</f>
        <v>23</v>
      </c>
      <c r="L1205" s="3">
        <f t="shared" si="73"/>
        <v>3</v>
      </c>
      <c r="M1205" s="4">
        <f>VLOOKUP($A1205,Parametre!$A$5:$H$29,8,FALSE)</f>
        <v>1.87</v>
      </c>
      <c r="N1205" s="4">
        <f t="shared" si="74"/>
        <v>2042.0400000000002</v>
      </c>
      <c r="O1205" s="4" t="s">
        <v>3098</v>
      </c>
      <c r="P1205">
        <f>VLOOKUP($G1205,Parametre!$K$4:$L$9,2,FALSE)</f>
        <v>230</v>
      </c>
      <c r="Q1205" s="4">
        <f t="shared" si="75"/>
        <v>1383.0994800000001</v>
      </c>
    </row>
    <row r="1206" spans="1:17" x14ac:dyDescent="0.25">
      <c r="A1206" t="s">
        <v>1678</v>
      </c>
      <c r="B1206" t="s">
        <v>1834</v>
      </c>
      <c r="C1206" t="s">
        <v>1883</v>
      </c>
      <c r="D1206" t="s">
        <v>1884</v>
      </c>
      <c r="E1206" s="1" t="s">
        <v>13</v>
      </c>
      <c r="F1206" t="s">
        <v>3095</v>
      </c>
      <c r="G1206" t="s">
        <v>3100</v>
      </c>
      <c r="H1206" s="1" t="s">
        <v>392</v>
      </c>
      <c r="I1206" s="1" t="s">
        <v>333</v>
      </c>
      <c r="J1206" s="1">
        <f t="shared" si="72"/>
        <v>35</v>
      </c>
      <c r="K1206" s="1">
        <f>VLOOKUP($A1206,Parametre!$A$5:$G$29,MATCH($G1206,Parametre!$B$4:$G$4,0)+1,FALSE)</f>
        <v>23</v>
      </c>
      <c r="L1206" s="3">
        <f t="shared" si="73"/>
        <v>12</v>
      </c>
      <c r="M1206" s="4">
        <f>VLOOKUP($A1206,Parametre!$A$5:$H$29,8,FALSE)</f>
        <v>1.87</v>
      </c>
      <c r="N1206" s="4">
        <f t="shared" si="74"/>
        <v>2748.9</v>
      </c>
      <c r="O1206" s="4" t="s">
        <v>3098</v>
      </c>
      <c r="P1206">
        <f>VLOOKUP($G1206,Parametre!$K$4:$L$9,2,FALSE)</f>
        <v>230</v>
      </c>
      <c r="Q1206" s="4">
        <f t="shared" si="75"/>
        <v>1383.0994800000001</v>
      </c>
    </row>
    <row r="1207" spans="1:17" x14ac:dyDescent="0.25">
      <c r="A1207" t="s">
        <v>1678</v>
      </c>
      <c r="B1207" t="s">
        <v>1834</v>
      </c>
      <c r="C1207" t="s">
        <v>1885</v>
      </c>
      <c r="D1207" t="s">
        <v>1886</v>
      </c>
      <c r="E1207" s="1" t="s">
        <v>13</v>
      </c>
      <c r="F1207" t="s">
        <v>3095</v>
      </c>
      <c r="G1207" t="s">
        <v>3100</v>
      </c>
      <c r="H1207" s="1" t="s">
        <v>23</v>
      </c>
      <c r="I1207" s="1" t="s">
        <v>46</v>
      </c>
      <c r="J1207" s="1">
        <f t="shared" si="72"/>
        <v>1</v>
      </c>
      <c r="K1207" s="1">
        <f>VLOOKUP($A1207,Parametre!$A$5:$G$29,MATCH($G1207,Parametre!$B$4:$G$4,0)+1,FALSE)</f>
        <v>23</v>
      </c>
      <c r="L1207" s="3">
        <f t="shared" si="73"/>
        <v>-22</v>
      </c>
      <c r="M1207" s="4">
        <f>VLOOKUP($A1207,Parametre!$A$5:$H$29,8,FALSE)</f>
        <v>1.87</v>
      </c>
      <c r="N1207" s="4">
        <f t="shared" si="74"/>
        <v>78.540000000000006</v>
      </c>
      <c r="O1207" s="4" t="s">
        <v>3098</v>
      </c>
      <c r="P1207">
        <f>VLOOKUP($G1207,Parametre!$K$4:$L$9,2,FALSE)</f>
        <v>230</v>
      </c>
      <c r="Q1207" s="4">
        <f t="shared" si="75"/>
        <v>1383.0994800000001</v>
      </c>
    </row>
    <row r="1208" spans="1:17" x14ac:dyDescent="0.25">
      <c r="A1208" t="s">
        <v>1678</v>
      </c>
      <c r="B1208" t="s">
        <v>1834</v>
      </c>
      <c r="C1208" t="s">
        <v>1887</v>
      </c>
      <c r="D1208" t="s">
        <v>1888</v>
      </c>
      <c r="E1208" s="1" t="s">
        <v>13</v>
      </c>
      <c r="F1208" t="s">
        <v>3095</v>
      </c>
      <c r="G1208" t="s">
        <v>3100</v>
      </c>
      <c r="H1208" s="1" t="s">
        <v>6</v>
      </c>
      <c r="I1208" s="1" t="s">
        <v>22</v>
      </c>
      <c r="J1208" s="1">
        <f t="shared" si="72"/>
        <v>10</v>
      </c>
      <c r="K1208" s="1">
        <f>VLOOKUP($A1208,Parametre!$A$5:$G$29,MATCH($G1208,Parametre!$B$4:$G$4,0)+1,FALSE)</f>
        <v>23</v>
      </c>
      <c r="L1208" s="3">
        <f t="shared" si="73"/>
        <v>-13</v>
      </c>
      <c r="M1208" s="4">
        <f>VLOOKUP($A1208,Parametre!$A$5:$H$29,8,FALSE)</f>
        <v>1.87</v>
      </c>
      <c r="N1208" s="4">
        <f t="shared" si="74"/>
        <v>785.40000000000009</v>
      </c>
      <c r="O1208" s="4" t="s">
        <v>3098</v>
      </c>
      <c r="P1208">
        <f>VLOOKUP($G1208,Parametre!$K$4:$L$9,2,FALSE)</f>
        <v>230</v>
      </c>
      <c r="Q1208" s="4">
        <f t="shared" si="75"/>
        <v>1383.0994800000001</v>
      </c>
    </row>
    <row r="1209" spans="1:17" x14ac:dyDescent="0.25">
      <c r="A1209" t="s">
        <v>1678</v>
      </c>
      <c r="B1209" t="s">
        <v>1889</v>
      </c>
      <c r="C1209" t="s">
        <v>1890</v>
      </c>
      <c r="D1209" t="s">
        <v>1891</v>
      </c>
      <c r="E1209" s="1" t="s">
        <v>13</v>
      </c>
      <c r="F1209" t="s">
        <v>3095</v>
      </c>
      <c r="G1209" t="s">
        <v>3100</v>
      </c>
      <c r="H1209" s="1" t="s">
        <v>423</v>
      </c>
      <c r="I1209" s="1" t="s">
        <v>423</v>
      </c>
      <c r="J1209" s="1">
        <f t="shared" si="72"/>
        <v>38</v>
      </c>
      <c r="K1209" s="1">
        <f>VLOOKUP($A1209,Parametre!$A$5:$G$29,MATCH($G1209,Parametre!$B$4:$G$4,0)+1,FALSE)</f>
        <v>23</v>
      </c>
      <c r="L1209" s="3">
        <f t="shared" si="73"/>
        <v>15</v>
      </c>
      <c r="M1209" s="4">
        <f>VLOOKUP($A1209,Parametre!$A$5:$H$29,8,FALSE)</f>
        <v>1.87</v>
      </c>
      <c r="N1209" s="4">
        <f t="shared" si="74"/>
        <v>2984.52</v>
      </c>
      <c r="O1209" s="4" t="s">
        <v>3098</v>
      </c>
      <c r="P1209">
        <f>VLOOKUP($G1209,Parametre!$K$4:$L$9,2,FALSE)</f>
        <v>230</v>
      </c>
      <c r="Q1209" s="4">
        <f t="shared" si="75"/>
        <v>1383.0994800000001</v>
      </c>
    </row>
    <row r="1210" spans="1:17" x14ac:dyDescent="0.25">
      <c r="A1210" t="s">
        <v>1678</v>
      </c>
      <c r="B1210" t="s">
        <v>1889</v>
      </c>
      <c r="C1210" t="s">
        <v>1892</v>
      </c>
      <c r="D1210" t="s">
        <v>1893</v>
      </c>
      <c r="E1210" s="1" t="s">
        <v>13</v>
      </c>
      <c r="F1210" t="s">
        <v>3095</v>
      </c>
      <c r="G1210" t="s">
        <v>3100</v>
      </c>
      <c r="H1210" s="1" t="s">
        <v>719</v>
      </c>
      <c r="I1210" s="1" t="s">
        <v>292</v>
      </c>
      <c r="J1210" s="1">
        <f t="shared" si="72"/>
        <v>63</v>
      </c>
      <c r="K1210" s="1">
        <f>VLOOKUP($A1210,Parametre!$A$5:$G$29,MATCH($G1210,Parametre!$B$4:$G$4,0)+1,FALSE)</f>
        <v>23</v>
      </c>
      <c r="L1210" s="3">
        <f t="shared" si="73"/>
        <v>40</v>
      </c>
      <c r="M1210" s="4">
        <f>VLOOKUP($A1210,Parametre!$A$5:$H$29,8,FALSE)</f>
        <v>1.87</v>
      </c>
      <c r="N1210" s="4">
        <f t="shared" si="74"/>
        <v>4948.0200000000004</v>
      </c>
      <c r="O1210" s="4" t="s">
        <v>3098</v>
      </c>
      <c r="P1210">
        <f>VLOOKUP($G1210,Parametre!$K$4:$L$9,2,FALSE)</f>
        <v>230</v>
      </c>
      <c r="Q1210" s="4">
        <f t="shared" si="75"/>
        <v>1383.0994800000001</v>
      </c>
    </row>
    <row r="1211" spans="1:17" x14ac:dyDescent="0.25">
      <c r="A1211" t="s">
        <v>1678</v>
      </c>
      <c r="B1211" t="s">
        <v>1889</v>
      </c>
      <c r="C1211" t="s">
        <v>1688</v>
      </c>
      <c r="D1211" t="s">
        <v>494</v>
      </c>
      <c r="E1211" s="1" t="s">
        <v>13</v>
      </c>
      <c r="F1211" t="s">
        <v>3095</v>
      </c>
      <c r="G1211" t="s">
        <v>3100</v>
      </c>
      <c r="H1211" s="1" t="s">
        <v>392</v>
      </c>
      <c r="I1211" s="1" t="s">
        <v>37</v>
      </c>
      <c r="J1211" s="1">
        <f t="shared" si="72"/>
        <v>30</v>
      </c>
      <c r="K1211" s="1">
        <f>VLOOKUP($A1211,Parametre!$A$5:$G$29,MATCH($G1211,Parametre!$B$4:$G$4,0)+1,FALSE)</f>
        <v>23</v>
      </c>
      <c r="L1211" s="3">
        <f t="shared" si="73"/>
        <v>7</v>
      </c>
      <c r="M1211" s="4">
        <f>VLOOKUP($A1211,Parametre!$A$5:$H$29,8,FALSE)</f>
        <v>1.87</v>
      </c>
      <c r="N1211" s="4">
        <f t="shared" si="74"/>
        <v>2356.2000000000003</v>
      </c>
      <c r="O1211" s="4" t="s">
        <v>3098</v>
      </c>
      <c r="P1211">
        <f>VLOOKUP($G1211,Parametre!$K$4:$L$9,2,FALSE)</f>
        <v>230</v>
      </c>
      <c r="Q1211" s="4">
        <f t="shared" si="75"/>
        <v>1383.0994800000001</v>
      </c>
    </row>
    <row r="1212" spans="1:17" x14ac:dyDescent="0.25">
      <c r="A1212" t="s">
        <v>1678</v>
      </c>
      <c r="B1212" t="s">
        <v>1889</v>
      </c>
      <c r="C1212" t="s">
        <v>1689</v>
      </c>
      <c r="D1212" t="s">
        <v>496</v>
      </c>
      <c r="E1212" s="1" t="s">
        <v>13</v>
      </c>
      <c r="F1212" t="s">
        <v>3095</v>
      </c>
      <c r="G1212" t="s">
        <v>3100</v>
      </c>
      <c r="H1212" s="1" t="s">
        <v>344</v>
      </c>
      <c r="I1212" s="1" t="s">
        <v>326</v>
      </c>
      <c r="J1212" s="1">
        <f t="shared" si="72"/>
        <v>54</v>
      </c>
      <c r="K1212" s="1">
        <f>VLOOKUP($A1212,Parametre!$A$5:$G$29,MATCH($G1212,Parametre!$B$4:$G$4,0)+1,FALSE)</f>
        <v>23</v>
      </c>
      <c r="L1212" s="3">
        <f t="shared" si="73"/>
        <v>31</v>
      </c>
      <c r="M1212" s="4">
        <f>VLOOKUP($A1212,Parametre!$A$5:$H$29,8,FALSE)</f>
        <v>1.87</v>
      </c>
      <c r="N1212" s="4">
        <f t="shared" si="74"/>
        <v>4241.16</v>
      </c>
      <c r="O1212" s="4" t="s">
        <v>3098</v>
      </c>
      <c r="P1212">
        <f>VLOOKUP($G1212,Parametre!$K$4:$L$9,2,FALSE)</f>
        <v>230</v>
      </c>
      <c r="Q1212" s="4">
        <f t="shared" si="75"/>
        <v>1383.0994800000001</v>
      </c>
    </row>
    <row r="1213" spans="1:17" x14ac:dyDescent="0.25">
      <c r="A1213" t="s">
        <v>1678</v>
      </c>
      <c r="B1213" t="s">
        <v>1889</v>
      </c>
      <c r="C1213" t="s">
        <v>1894</v>
      </c>
      <c r="D1213" t="s">
        <v>1895</v>
      </c>
      <c r="E1213" s="1" t="s">
        <v>13</v>
      </c>
      <c r="F1213" t="s">
        <v>3095</v>
      </c>
      <c r="G1213" t="s">
        <v>3100</v>
      </c>
      <c r="H1213" s="1" t="s">
        <v>13</v>
      </c>
      <c r="I1213" s="1" t="s">
        <v>32</v>
      </c>
      <c r="J1213" s="1">
        <f t="shared" si="72"/>
        <v>11</v>
      </c>
      <c r="K1213" s="1">
        <f>VLOOKUP($A1213,Parametre!$A$5:$G$29,MATCH($G1213,Parametre!$B$4:$G$4,0)+1,FALSE)</f>
        <v>23</v>
      </c>
      <c r="L1213" s="3">
        <f t="shared" si="73"/>
        <v>-12</v>
      </c>
      <c r="M1213" s="4">
        <f>VLOOKUP($A1213,Parametre!$A$5:$H$29,8,FALSE)</f>
        <v>1.87</v>
      </c>
      <c r="N1213" s="4">
        <f t="shared" si="74"/>
        <v>863.94</v>
      </c>
      <c r="O1213" s="4" t="s">
        <v>3098</v>
      </c>
      <c r="P1213">
        <f>VLOOKUP($G1213,Parametre!$K$4:$L$9,2,FALSE)</f>
        <v>230</v>
      </c>
      <c r="Q1213" s="4">
        <f t="shared" si="75"/>
        <v>1383.0994800000001</v>
      </c>
    </row>
    <row r="1214" spans="1:17" x14ac:dyDescent="0.25">
      <c r="A1214" t="s">
        <v>1678</v>
      </c>
      <c r="B1214" t="s">
        <v>1889</v>
      </c>
      <c r="C1214" t="s">
        <v>1896</v>
      </c>
      <c r="D1214" t="s">
        <v>1897</v>
      </c>
      <c r="E1214" s="1" t="s">
        <v>11</v>
      </c>
      <c r="F1214" t="s">
        <v>3095</v>
      </c>
      <c r="G1214" t="s">
        <v>3100</v>
      </c>
      <c r="H1214" s="1" t="s">
        <v>371</v>
      </c>
      <c r="I1214" s="1" t="s">
        <v>324</v>
      </c>
      <c r="J1214" s="1">
        <f t="shared" si="72"/>
        <v>49</v>
      </c>
      <c r="K1214" s="1">
        <f>VLOOKUP($A1214,Parametre!$A$5:$G$29,MATCH($G1214,Parametre!$B$4:$G$4,0)+1,FALSE)</f>
        <v>23</v>
      </c>
      <c r="L1214" s="3">
        <f t="shared" si="73"/>
        <v>26</v>
      </c>
      <c r="M1214" s="4">
        <f>VLOOKUP($A1214,Parametre!$A$5:$H$29,8,FALSE)</f>
        <v>1.87</v>
      </c>
      <c r="N1214" s="4">
        <f t="shared" si="74"/>
        <v>2565.6400000000003</v>
      </c>
      <c r="O1214" s="4" t="s">
        <v>3098</v>
      </c>
      <c r="P1214">
        <f>VLOOKUP($G1214,Parametre!$K$4:$L$9,2,FALSE)</f>
        <v>230</v>
      </c>
      <c r="Q1214" s="4">
        <f t="shared" si="75"/>
        <v>922.06632000000002</v>
      </c>
    </row>
    <row r="1215" spans="1:17" x14ac:dyDescent="0.25">
      <c r="A1215" t="s">
        <v>1678</v>
      </c>
      <c r="B1215" t="s">
        <v>1889</v>
      </c>
      <c r="C1215" t="s">
        <v>1898</v>
      </c>
      <c r="D1215" t="s">
        <v>1899</v>
      </c>
      <c r="E1215" s="1" t="s">
        <v>6</v>
      </c>
      <c r="F1215" t="s">
        <v>3095</v>
      </c>
      <c r="G1215" t="s">
        <v>3100</v>
      </c>
      <c r="H1215" s="1" t="s">
        <v>7</v>
      </c>
      <c r="I1215" s="1" t="s">
        <v>123</v>
      </c>
      <c r="J1215" s="1">
        <f t="shared" si="72"/>
        <v>24</v>
      </c>
      <c r="K1215" s="1">
        <f>VLOOKUP($A1215,Parametre!$A$5:$G$29,MATCH($G1215,Parametre!$B$4:$G$4,0)+1,FALSE)</f>
        <v>23</v>
      </c>
      <c r="L1215" s="3">
        <f t="shared" si="73"/>
        <v>1</v>
      </c>
      <c r="M1215" s="4">
        <f>VLOOKUP($A1215,Parametre!$A$5:$H$29,8,FALSE)</f>
        <v>1.87</v>
      </c>
      <c r="N1215" s="4">
        <f t="shared" si="74"/>
        <v>2513.2800000000002</v>
      </c>
      <c r="O1215" s="4" t="s">
        <v>3098</v>
      </c>
      <c r="P1215">
        <f>VLOOKUP($G1215,Parametre!$K$4:$L$9,2,FALSE)</f>
        <v>230</v>
      </c>
      <c r="Q1215" s="4">
        <f t="shared" si="75"/>
        <v>1844.13264</v>
      </c>
    </row>
    <row r="1216" spans="1:17" x14ac:dyDescent="0.25">
      <c r="A1216" t="s">
        <v>1678</v>
      </c>
      <c r="B1216" t="s">
        <v>1889</v>
      </c>
      <c r="C1216" t="s">
        <v>1900</v>
      </c>
      <c r="D1216" t="s">
        <v>245</v>
      </c>
      <c r="E1216" s="1" t="s">
        <v>6</v>
      </c>
      <c r="F1216" t="s">
        <v>3095</v>
      </c>
      <c r="G1216" t="s">
        <v>3100</v>
      </c>
      <c r="H1216" s="1" t="s">
        <v>326</v>
      </c>
      <c r="I1216" s="1" t="s">
        <v>1901</v>
      </c>
      <c r="J1216" s="1">
        <f t="shared" si="72"/>
        <v>75</v>
      </c>
      <c r="K1216" s="1">
        <f>VLOOKUP($A1216,Parametre!$A$5:$G$29,MATCH($G1216,Parametre!$B$4:$G$4,0)+1,FALSE)</f>
        <v>23</v>
      </c>
      <c r="L1216" s="3">
        <f t="shared" si="73"/>
        <v>52</v>
      </c>
      <c r="M1216" s="4">
        <f>VLOOKUP($A1216,Parametre!$A$5:$H$29,8,FALSE)</f>
        <v>1.87</v>
      </c>
      <c r="N1216" s="4">
        <f t="shared" si="74"/>
        <v>7854</v>
      </c>
      <c r="O1216" s="4" t="s">
        <v>3098</v>
      </c>
      <c r="P1216">
        <f>VLOOKUP($G1216,Parametre!$K$4:$L$9,2,FALSE)</f>
        <v>230</v>
      </c>
      <c r="Q1216" s="4">
        <f t="shared" si="75"/>
        <v>1844.13264</v>
      </c>
    </row>
    <row r="1217" spans="1:17" x14ac:dyDescent="0.25">
      <c r="A1217" t="s">
        <v>1678</v>
      </c>
      <c r="B1217" t="s">
        <v>1889</v>
      </c>
      <c r="C1217" t="s">
        <v>1902</v>
      </c>
      <c r="D1217" t="s">
        <v>1903</v>
      </c>
      <c r="E1217" s="1" t="s">
        <v>13</v>
      </c>
      <c r="F1217" t="s">
        <v>3095</v>
      </c>
      <c r="G1217" t="s">
        <v>3100</v>
      </c>
      <c r="H1217" s="1" t="s">
        <v>472</v>
      </c>
      <c r="I1217" s="1" t="s">
        <v>324</v>
      </c>
      <c r="J1217" s="1">
        <f t="shared" si="72"/>
        <v>41</v>
      </c>
      <c r="K1217" s="1">
        <f>VLOOKUP($A1217,Parametre!$A$5:$G$29,MATCH($G1217,Parametre!$B$4:$G$4,0)+1,FALSE)</f>
        <v>23</v>
      </c>
      <c r="L1217" s="3">
        <f t="shared" si="73"/>
        <v>18</v>
      </c>
      <c r="M1217" s="4">
        <f>VLOOKUP($A1217,Parametre!$A$5:$H$29,8,FALSE)</f>
        <v>1.87</v>
      </c>
      <c r="N1217" s="4">
        <f t="shared" si="74"/>
        <v>3220.1400000000003</v>
      </c>
      <c r="O1217" s="4" t="s">
        <v>3098</v>
      </c>
      <c r="P1217">
        <f>VLOOKUP($G1217,Parametre!$K$4:$L$9,2,FALSE)</f>
        <v>230</v>
      </c>
      <c r="Q1217" s="4">
        <f t="shared" si="75"/>
        <v>1383.0994800000001</v>
      </c>
    </row>
    <row r="1218" spans="1:17" x14ac:dyDescent="0.25">
      <c r="A1218" t="s">
        <v>1678</v>
      </c>
      <c r="B1218" t="s">
        <v>1889</v>
      </c>
      <c r="C1218" t="s">
        <v>1904</v>
      </c>
      <c r="D1218" t="s">
        <v>1905</v>
      </c>
      <c r="E1218" s="1" t="s">
        <v>11</v>
      </c>
      <c r="F1218" t="s">
        <v>3095</v>
      </c>
      <c r="G1218" t="s">
        <v>3100</v>
      </c>
      <c r="H1218" s="1" t="s">
        <v>317</v>
      </c>
      <c r="I1218" s="1" t="s">
        <v>37</v>
      </c>
      <c r="J1218" s="1">
        <f t="shared" si="72"/>
        <v>28</v>
      </c>
      <c r="K1218" s="1">
        <f>VLOOKUP($A1218,Parametre!$A$5:$G$29,MATCH($G1218,Parametre!$B$4:$G$4,0)+1,FALSE)</f>
        <v>23</v>
      </c>
      <c r="L1218" s="3">
        <f t="shared" si="73"/>
        <v>5</v>
      </c>
      <c r="M1218" s="4">
        <f>VLOOKUP($A1218,Parametre!$A$5:$H$29,8,FALSE)</f>
        <v>1.87</v>
      </c>
      <c r="N1218" s="4">
        <f t="shared" si="74"/>
        <v>1466.0800000000002</v>
      </c>
      <c r="O1218" s="4" t="s">
        <v>3098</v>
      </c>
      <c r="P1218">
        <f>VLOOKUP($G1218,Parametre!$K$4:$L$9,2,FALSE)</f>
        <v>230</v>
      </c>
      <c r="Q1218" s="4">
        <f t="shared" si="75"/>
        <v>922.06632000000002</v>
      </c>
    </row>
    <row r="1219" spans="1:17" x14ac:dyDescent="0.25">
      <c r="A1219" t="s">
        <v>1678</v>
      </c>
      <c r="B1219" t="s">
        <v>1889</v>
      </c>
      <c r="C1219" t="s">
        <v>1906</v>
      </c>
      <c r="D1219" t="s">
        <v>1907</v>
      </c>
      <c r="E1219" s="1" t="s">
        <v>13</v>
      </c>
      <c r="F1219" t="s">
        <v>3095</v>
      </c>
      <c r="G1219" t="s">
        <v>3100</v>
      </c>
      <c r="H1219" s="1" t="s">
        <v>333</v>
      </c>
      <c r="I1219" s="1" t="s">
        <v>317</v>
      </c>
      <c r="J1219" s="1">
        <f t="shared" si="72"/>
        <v>33</v>
      </c>
      <c r="K1219" s="1">
        <f>VLOOKUP($A1219,Parametre!$A$5:$G$29,MATCH($G1219,Parametre!$B$4:$G$4,0)+1,FALSE)</f>
        <v>23</v>
      </c>
      <c r="L1219" s="3">
        <f t="shared" si="73"/>
        <v>10</v>
      </c>
      <c r="M1219" s="4">
        <f>VLOOKUP($A1219,Parametre!$A$5:$H$29,8,FALSE)</f>
        <v>1.87</v>
      </c>
      <c r="N1219" s="4">
        <f t="shared" si="74"/>
        <v>2591.8200000000002</v>
      </c>
      <c r="O1219" s="4" t="s">
        <v>3098</v>
      </c>
      <c r="P1219">
        <f>VLOOKUP($G1219,Parametre!$K$4:$L$9,2,FALSE)</f>
        <v>230</v>
      </c>
      <c r="Q1219" s="4">
        <f t="shared" si="75"/>
        <v>1383.0994800000001</v>
      </c>
    </row>
    <row r="1220" spans="1:17" x14ac:dyDescent="0.25">
      <c r="A1220" t="s">
        <v>1678</v>
      </c>
      <c r="B1220" t="s">
        <v>1889</v>
      </c>
      <c r="C1220" t="s">
        <v>1908</v>
      </c>
      <c r="D1220" t="s">
        <v>1909</v>
      </c>
      <c r="E1220" s="1" t="s">
        <v>13</v>
      </c>
      <c r="F1220" t="s">
        <v>3095</v>
      </c>
      <c r="G1220" t="s">
        <v>3100</v>
      </c>
      <c r="H1220" s="1" t="s">
        <v>423</v>
      </c>
      <c r="I1220" s="1" t="s">
        <v>407</v>
      </c>
      <c r="J1220" s="1">
        <f t="shared" si="72"/>
        <v>42</v>
      </c>
      <c r="K1220" s="1">
        <f>VLOOKUP($A1220,Parametre!$A$5:$G$29,MATCH($G1220,Parametre!$B$4:$G$4,0)+1,FALSE)</f>
        <v>23</v>
      </c>
      <c r="L1220" s="3">
        <f t="shared" si="73"/>
        <v>19</v>
      </c>
      <c r="M1220" s="4">
        <f>VLOOKUP($A1220,Parametre!$A$5:$H$29,8,FALSE)</f>
        <v>1.87</v>
      </c>
      <c r="N1220" s="4">
        <f t="shared" si="74"/>
        <v>3298.6800000000003</v>
      </c>
      <c r="O1220" s="4" t="s">
        <v>3098</v>
      </c>
      <c r="P1220">
        <f>VLOOKUP($G1220,Parametre!$K$4:$L$9,2,FALSE)</f>
        <v>230</v>
      </c>
      <c r="Q1220" s="4">
        <f t="shared" si="75"/>
        <v>1383.0994800000001</v>
      </c>
    </row>
    <row r="1221" spans="1:17" x14ac:dyDescent="0.25">
      <c r="A1221" t="s">
        <v>1678</v>
      </c>
      <c r="B1221" t="s">
        <v>1889</v>
      </c>
      <c r="C1221" t="s">
        <v>1910</v>
      </c>
      <c r="D1221" t="s">
        <v>1911</v>
      </c>
      <c r="E1221" s="1" t="s">
        <v>11</v>
      </c>
      <c r="F1221" t="s">
        <v>3095</v>
      </c>
      <c r="G1221" t="s">
        <v>3100</v>
      </c>
      <c r="H1221" s="1" t="s">
        <v>23</v>
      </c>
      <c r="I1221" s="1" t="s">
        <v>11</v>
      </c>
      <c r="J1221" s="1">
        <f t="shared" si="72"/>
        <v>2</v>
      </c>
      <c r="K1221" s="1">
        <f>VLOOKUP($A1221,Parametre!$A$5:$G$29,MATCH($G1221,Parametre!$B$4:$G$4,0)+1,FALSE)</f>
        <v>23</v>
      </c>
      <c r="L1221" s="3">
        <f t="shared" si="73"/>
        <v>-21</v>
      </c>
      <c r="M1221" s="4">
        <f>VLOOKUP($A1221,Parametre!$A$5:$H$29,8,FALSE)</f>
        <v>1.87</v>
      </c>
      <c r="N1221" s="4">
        <f t="shared" si="74"/>
        <v>104.72</v>
      </c>
      <c r="O1221" s="4" t="s">
        <v>3098</v>
      </c>
      <c r="P1221">
        <f>VLOOKUP($G1221,Parametre!$K$4:$L$9,2,FALSE)</f>
        <v>230</v>
      </c>
      <c r="Q1221" s="4">
        <f t="shared" si="75"/>
        <v>922.06632000000002</v>
      </c>
    </row>
    <row r="1222" spans="1:17" x14ac:dyDescent="0.25">
      <c r="A1222" t="s">
        <v>1678</v>
      </c>
      <c r="B1222" t="s">
        <v>1889</v>
      </c>
      <c r="C1222" t="s">
        <v>1912</v>
      </c>
      <c r="D1222" t="s">
        <v>1913</v>
      </c>
      <c r="E1222" s="1" t="s">
        <v>13</v>
      </c>
      <c r="F1222" t="s">
        <v>3095</v>
      </c>
      <c r="G1222" t="s">
        <v>3100</v>
      </c>
      <c r="H1222" s="1" t="s">
        <v>7</v>
      </c>
      <c r="I1222" s="1" t="s">
        <v>37</v>
      </c>
      <c r="J1222" s="1">
        <f t="shared" ref="J1222:J1285" si="76">H1222+I1222</f>
        <v>26</v>
      </c>
      <c r="K1222" s="1">
        <f>VLOOKUP($A1222,Parametre!$A$5:$G$29,MATCH($G1222,Parametre!$B$4:$G$4,0)+1,FALSE)</f>
        <v>23</v>
      </c>
      <c r="L1222" s="3">
        <f t="shared" ref="L1222:L1285" si="77">J1222-K1222</f>
        <v>3</v>
      </c>
      <c r="M1222" s="4">
        <f>VLOOKUP($A1222,Parametre!$A$5:$H$29,8,FALSE)</f>
        <v>1.87</v>
      </c>
      <c r="N1222" s="4">
        <f t="shared" ref="N1222:N1285" si="78">IF(O1222="Evet",E1222*14*J1222*M1222,0)</f>
        <v>2042.0400000000002</v>
      </c>
      <c r="O1222" s="4" t="s">
        <v>3098</v>
      </c>
      <c r="P1222">
        <f>VLOOKUP($G1222,Parametre!$K$4:$L$9,2,FALSE)</f>
        <v>230</v>
      </c>
      <c r="Q1222" s="4">
        <f t="shared" ref="Q1222:Q1285" si="79">IF(O1222="Evet",E1222*14*P1222*0.071589*2,0)</f>
        <v>1383.0994800000001</v>
      </c>
    </row>
    <row r="1223" spans="1:17" x14ac:dyDescent="0.25">
      <c r="A1223" t="s">
        <v>1678</v>
      </c>
      <c r="B1223" t="s">
        <v>1889</v>
      </c>
      <c r="C1223" t="s">
        <v>1914</v>
      </c>
      <c r="D1223" t="s">
        <v>1915</v>
      </c>
      <c r="E1223" s="1" t="s">
        <v>13</v>
      </c>
      <c r="F1223" t="s">
        <v>3095</v>
      </c>
      <c r="G1223" t="s">
        <v>3100</v>
      </c>
      <c r="H1223" s="1" t="s">
        <v>37</v>
      </c>
      <c r="I1223" s="1" t="s">
        <v>16</v>
      </c>
      <c r="J1223" s="1">
        <f t="shared" si="76"/>
        <v>19</v>
      </c>
      <c r="K1223" s="1">
        <f>VLOOKUP($A1223,Parametre!$A$5:$G$29,MATCH($G1223,Parametre!$B$4:$G$4,0)+1,FALSE)</f>
        <v>23</v>
      </c>
      <c r="L1223" s="3">
        <f t="shared" si="77"/>
        <v>-4</v>
      </c>
      <c r="M1223" s="4">
        <f>VLOOKUP($A1223,Parametre!$A$5:$H$29,8,FALSE)</f>
        <v>1.87</v>
      </c>
      <c r="N1223" s="4">
        <f t="shared" si="78"/>
        <v>1492.26</v>
      </c>
      <c r="O1223" s="4" t="s">
        <v>3098</v>
      </c>
      <c r="P1223">
        <f>VLOOKUP($G1223,Parametre!$K$4:$L$9,2,FALSE)</f>
        <v>230</v>
      </c>
      <c r="Q1223" s="4">
        <f t="shared" si="79"/>
        <v>1383.0994800000001</v>
      </c>
    </row>
    <row r="1224" spans="1:17" x14ac:dyDescent="0.25">
      <c r="A1224" t="s">
        <v>1678</v>
      </c>
      <c r="B1224" t="s">
        <v>1889</v>
      </c>
      <c r="C1224" t="s">
        <v>1916</v>
      </c>
      <c r="D1224" t="s">
        <v>1917</v>
      </c>
      <c r="E1224" s="1" t="s">
        <v>13</v>
      </c>
      <c r="F1224" t="s">
        <v>3095</v>
      </c>
      <c r="G1224" t="s">
        <v>3100</v>
      </c>
      <c r="H1224" s="1" t="s">
        <v>43</v>
      </c>
      <c r="I1224" s="1" t="s">
        <v>7</v>
      </c>
      <c r="J1224" s="1">
        <f t="shared" si="76"/>
        <v>38</v>
      </c>
      <c r="K1224" s="1">
        <f>VLOOKUP($A1224,Parametre!$A$5:$G$29,MATCH($G1224,Parametre!$B$4:$G$4,0)+1,FALSE)</f>
        <v>23</v>
      </c>
      <c r="L1224" s="3">
        <f t="shared" si="77"/>
        <v>15</v>
      </c>
      <c r="M1224" s="4">
        <f>VLOOKUP($A1224,Parametre!$A$5:$H$29,8,FALSE)</f>
        <v>1.87</v>
      </c>
      <c r="N1224" s="4">
        <f t="shared" si="78"/>
        <v>2984.52</v>
      </c>
      <c r="O1224" s="4" t="s">
        <v>3098</v>
      </c>
      <c r="P1224">
        <f>VLOOKUP($G1224,Parametre!$K$4:$L$9,2,FALSE)</f>
        <v>230</v>
      </c>
      <c r="Q1224" s="4">
        <f t="shared" si="79"/>
        <v>1383.0994800000001</v>
      </c>
    </row>
    <row r="1225" spans="1:17" x14ac:dyDescent="0.25">
      <c r="A1225" t="s">
        <v>1678</v>
      </c>
      <c r="B1225" t="s">
        <v>1889</v>
      </c>
      <c r="C1225" t="s">
        <v>1918</v>
      </c>
      <c r="D1225" t="s">
        <v>1919</v>
      </c>
      <c r="E1225" s="1" t="s">
        <v>13</v>
      </c>
      <c r="F1225" t="s">
        <v>3095</v>
      </c>
      <c r="G1225" t="s">
        <v>3100</v>
      </c>
      <c r="H1225" s="1" t="s">
        <v>19</v>
      </c>
      <c r="I1225" s="1" t="s">
        <v>19</v>
      </c>
      <c r="J1225" s="1">
        <f t="shared" si="76"/>
        <v>22</v>
      </c>
      <c r="K1225" s="1">
        <f>VLOOKUP($A1225,Parametre!$A$5:$G$29,MATCH($G1225,Parametre!$B$4:$G$4,0)+1,FALSE)</f>
        <v>23</v>
      </c>
      <c r="L1225" s="3">
        <f t="shared" si="77"/>
        <v>-1</v>
      </c>
      <c r="M1225" s="4">
        <f>VLOOKUP($A1225,Parametre!$A$5:$H$29,8,FALSE)</f>
        <v>1.87</v>
      </c>
      <c r="N1225" s="4">
        <f t="shared" si="78"/>
        <v>1727.88</v>
      </c>
      <c r="O1225" s="4" t="s">
        <v>3098</v>
      </c>
      <c r="P1225">
        <f>VLOOKUP($G1225,Parametre!$K$4:$L$9,2,FALSE)</f>
        <v>230</v>
      </c>
      <c r="Q1225" s="4">
        <f t="shared" si="79"/>
        <v>1383.0994800000001</v>
      </c>
    </row>
    <row r="1226" spans="1:17" x14ac:dyDescent="0.25">
      <c r="A1226" t="s">
        <v>1678</v>
      </c>
      <c r="B1226" t="s">
        <v>1889</v>
      </c>
      <c r="C1226" t="s">
        <v>1920</v>
      </c>
      <c r="D1226" t="s">
        <v>1921</v>
      </c>
      <c r="E1226" s="1" t="s">
        <v>13</v>
      </c>
      <c r="F1226" t="s">
        <v>3095</v>
      </c>
      <c r="G1226" t="s">
        <v>3100</v>
      </c>
      <c r="H1226" s="1" t="s">
        <v>43</v>
      </c>
      <c r="I1226" s="1" t="s">
        <v>380</v>
      </c>
      <c r="J1226" s="1">
        <f t="shared" si="76"/>
        <v>46</v>
      </c>
      <c r="K1226" s="1">
        <f>VLOOKUP($A1226,Parametre!$A$5:$G$29,MATCH($G1226,Parametre!$B$4:$G$4,0)+1,FALSE)</f>
        <v>23</v>
      </c>
      <c r="L1226" s="3">
        <f t="shared" si="77"/>
        <v>23</v>
      </c>
      <c r="M1226" s="4">
        <f>VLOOKUP($A1226,Parametre!$A$5:$H$29,8,FALSE)</f>
        <v>1.87</v>
      </c>
      <c r="N1226" s="4">
        <f t="shared" si="78"/>
        <v>3612.84</v>
      </c>
      <c r="O1226" s="4" t="s">
        <v>3098</v>
      </c>
      <c r="P1226">
        <f>VLOOKUP($G1226,Parametre!$K$4:$L$9,2,FALSE)</f>
        <v>230</v>
      </c>
      <c r="Q1226" s="4">
        <f t="shared" si="79"/>
        <v>1383.0994800000001</v>
      </c>
    </row>
    <row r="1227" spans="1:17" x14ac:dyDescent="0.25">
      <c r="A1227" t="s">
        <v>1678</v>
      </c>
      <c r="B1227" t="s">
        <v>1889</v>
      </c>
      <c r="C1227" t="s">
        <v>1922</v>
      </c>
      <c r="D1227" t="s">
        <v>1923</v>
      </c>
      <c r="E1227" s="1" t="s">
        <v>13</v>
      </c>
      <c r="F1227" t="s">
        <v>3095</v>
      </c>
      <c r="G1227" t="s">
        <v>3100</v>
      </c>
      <c r="H1227" s="1" t="s">
        <v>333</v>
      </c>
      <c r="I1227" s="1" t="s">
        <v>292</v>
      </c>
      <c r="J1227" s="1">
        <f t="shared" si="76"/>
        <v>44</v>
      </c>
      <c r="K1227" s="1">
        <f>VLOOKUP($A1227,Parametre!$A$5:$G$29,MATCH($G1227,Parametre!$B$4:$G$4,0)+1,FALSE)</f>
        <v>23</v>
      </c>
      <c r="L1227" s="3">
        <f t="shared" si="77"/>
        <v>21</v>
      </c>
      <c r="M1227" s="4">
        <f>VLOOKUP($A1227,Parametre!$A$5:$H$29,8,FALSE)</f>
        <v>1.87</v>
      </c>
      <c r="N1227" s="4">
        <f t="shared" si="78"/>
        <v>3455.76</v>
      </c>
      <c r="O1227" s="4" t="s">
        <v>3098</v>
      </c>
      <c r="P1227">
        <f>VLOOKUP($G1227,Parametre!$K$4:$L$9,2,FALSE)</f>
        <v>230</v>
      </c>
      <c r="Q1227" s="4">
        <f t="shared" si="79"/>
        <v>1383.0994800000001</v>
      </c>
    </row>
    <row r="1228" spans="1:17" x14ac:dyDescent="0.25">
      <c r="A1228" t="s">
        <v>1678</v>
      </c>
      <c r="B1228" t="s">
        <v>1889</v>
      </c>
      <c r="C1228" t="s">
        <v>1694</v>
      </c>
      <c r="D1228" t="s">
        <v>330</v>
      </c>
      <c r="E1228" s="1" t="s">
        <v>6</v>
      </c>
      <c r="F1228" t="s">
        <v>3095</v>
      </c>
      <c r="G1228" t="s">
        <v>3100</v>
      </c>
      <c r="H1228" s="1" t="s">
        <v>13</v>
      </c>
      <c r="I1228" s="1" t="s">
        <v>22</v>
      </c>
      <c r="J1228" s="1">
        <f t="shared" si="76"/>
        <v>9</v>
      </c>
      <c r="K1228" s="1">
        <f>VLOOKUP($A1228,Parametre!$A$5:$G$29,MATCH($G1228,Parametre!$B$4:$G$4,0)+1,FALSE)</f>
        <v>23</v>
      </c>
      <c r="L1228" s="3">
        <f t="shared" si="77"/>
        <v>-14</v>
      </c>
      <c r="M1228" s="4">
        <f>VLOOKUP($A1228,Parametre!$A$5:$H$29,8,FALSE)</f>
        <v>1.87</v>
      </c>
      <c r="N1228" s="4">
        <f t="shared" si="78"/>
        <v>942.48</v>
      </c>
      <c r="O1228" s="4" t="s">
        <v>3098</v>
      </c>
      <c r="P1228">
        <f>VLOOKUP($G1228,Parametre!$K$4:$L$9,2,FALSE)</f>
        <v>230</v>
      </c>
      <c r="Q1228" s="4">
        <f t="shared" si="79"/>
        <v>1844.13264</v>
      </c>
    </row>
    <row r="1229" spans="1:17" x14ac:dyDescent="0.25">
      <c r="A1229" t="s">
        <v>1678</v>
      </c>
      <c r="B1229" t="s">
        <v>1889</v>
      </c>
      <c r="C1229" t="s">
        <v>1924</v>
      </c>
      <c r="D1229" t="s">
        <v>1925</v>
      </c>
      <c r="E1229" s="1" t="s">
        <v>13</v>
      </c>
      <c r="F1229" t="s">
        <v>3095</v>
      </c>
      <c r="G1229" t="s">
        <v>3100</v>
      </c>
      <c r="H1229" s="1" t="s">
        <v>407</v>
      </c>
      <c r="I1229" s="1" t="s">
        <v>407</v>
      </c>
      <c r="J1229" s="1">
        <f t="shared" si="76"/>
        <v>46</v>
      </c>
      <c r="K1229" s="1">
        <f>VLOOKUP($A1229,Parametre!$A$5:$G$29,MATCH($G1229,Parametre!$B$4:$G$4,0)+1,FALSE)</f>
        <v>23</v>
      </c>
      <c r="L1229" s="3">
        <f t="shared" si="77"/>
        <v>23</v>
      </c>
      <c r="M1229" s="4">
        <f>VLOOKUP($A1229,Parametre!$A$5:$H$29,8,FALSE)</f>
        <v>1.87</v>
      </c>
      <c r="N1229" s="4">
        <f t="shared" si="78"/>
        <v>3612.84</v>
      </c>
      <c r="O1229" s="4" t="s">
        <v>3098</v>
      </c>
      <c r="P1229">
        <f>VLOOKUP($G1229,Parametre!$K$4:$L$9,2,FALSE)</f>
        <v>230</v>
      </c>
      <c r="Q1229" s="4">
        <f t="shared" si="79"/>
        <v>1383.0994800000001</v>
      </c>
    </row>
    <row r="1230" spans="1:17" x14ac:dyDescent="0.25">
      <c r="A1230" t="s">
        <v>1678</v>
      </c>
      <c r="B1230" t="s">
        <v>1889</v>
      </c>
      <c r="C1230" t="s">
        <v>1926</v>
      </c>
      <c r="D1230" t="s">
        <v>1927</v>
      </c>
      <c r="E1230" s="1" t="s">
        <v>13</v>
      </c>
      <c r="F1230" t="s">
        <v>3095</v>
      </c>
      <c r="G1230" t="s">
        <v>3100</v>
      </c>
      <c r="H1230" s="1" t="s">
        <v>333</v>
      </c>
      <c r="I1230" s="1" t="s">
        <v>333</v>
      </c>
      <c r="J1230" s="1">
        <f t="shared" si="76"/>
        <v>34</v>
      </c>
      <c r="K1230" s="1">
        <f>VLOOKUP($A1230,Parametre!$A$5:$G$29,MATCH($G1230,Parametre!$B$4:$G$4,0)+1,FALSE)</f>
        <v>23</v>
      </c>
      <c r="L1230" s="3">
        <f t="shared" si="77"/>
        <v>11</v>
      </c>
      <c r="M1230" s="4">
        <f>VLOOKUP($A1230,Parametre!$A$5:$H$29,8,FALSE)</f>
        <v>1.87</v>
      </c>
      <c r="N1230" s="4">
        <f t="shared" si="78"/>
        <v>2670.36</v>
      </c>
      <c r="O1230" s="4" t="s">
        <v>3098</v>
      </c>
      <c r="P1230">
        <f>VLOOKUP($G1230,Parametre!$K$4:$L$9,2,FALSE)</f>
        <v>230</v>
      </c>
      <c r="Q1230" s="4">
        <f t="shared" si="79"/>
        <v>1383.0994800000001</v>
      </c>
    </row>
    <row r="1231" spans="1:17" x14ac:dyDescent="0.25">
      <c r="A1231" t="s">
        <v>1678</v>
      </c>
      <c r="B1231" t="s">
        <v>1889</v>
      </c>
      <c r="C1231" t="s">
        <v>1928</v>
      </c>
      <c r="D1231" t="s">
        <v>1929</v>
      </c>
      <c r="E1231" s="1" t="s">
        <v>13</v>
      </c>
      <c r="F1231" t="s">
        <v>3095</v>
      </c>
      <c r="G1231" t="s">
        <v>3100</v>
      </c>
      <c r="H1231" s="1" t="s">
        <v>383</v>
      </c>
      <c r="I1231" s="1" t="s">
        <v>7</v>
      </c>
      <c r="J1231" s="1">
        <f t="shared" si="76"/>
        <v>29</v>
      </c>
      <c r="K1231" s="1">
        <f>VLOOKUP($A1231,Parametre!$A$5:$G$29,MATCH($G1231,Parametre!$B$4:$G$4,0)+1,FALSE)</f>
        <v>23</v>
      </c>
      <c r="L1231" s="3">
        <f t="shared" si="77"/>
        <v>6</v>
      </c>
      <c r="M1231" s="4">
        <f>VLOOKUP($A1231,Parametre!$A$5:$H$29,8,FALSE)</f>
        <v>1.87</v>
      </c>
      <c r="N1231" s="4">
        <f t="shared" si="78"/>
        <v>2277.6600000000003</v>
      </c>
      <c r="O1231" s="4" t="s">
        <v>3098</v>
      </c>
      <c r="P1231">
        <f>VLOOKUP($G1231,Parametre!$K$4:$L$9,2,FALSE)</f>
        <v>230</v>
      </c>
      <c r="Q1231" s="4">
        <f t="shared" si="79"/>
        <v>1383.0994800000001</v>
      </c>
    </row>
    <row r="1232" spans="1:17" x14ac:dyDescent="0.25">
      <c r="A1232" t="s">
        <v>1678</v>
      </c>
      <c r="B1232" t="s">
        <v>1889</v>
      </c>
      <c r="C1232" t="s">
        <v>1930</v>
      </c>
      <c r="D1232" t="s">
        <v>1931</v>
      </c>
      <c r="E1232" s="1" t="s">
        <v>13</v>
      </c>
      <c r="F1232" t="s">
        <v>3095</v>
      </c>
      <c r="G1232" t="s">
        <v>3100</v>
      </c>
      <c r="H1232" s="1" t="s">
        <v>423</v>
      </c>
      <c r="I1232" s="1" t="s">
        <v>383</v>
      </c>
      <c r="J1232" s="1">
        <f t="shared" si="76"/>
        <v>34</v>
      </c>
      <c r="K1232" s="1">
        <f>VLOOKUP($A1232,Parametre!$A$5:$G$29,MATCH($G1232,Parametre!$B$4:$G$4,0)+1,FALSE)</f>
        <v>23</v>
      </c>
      <c r="L1232" s="3">
        <f t="shared" si="77"/>
        <v>11</v>
      </c>
      <c r="M1232" s="4">
        <f>VLOOKUP($A1232,Parametre!$A$5:$H$29,8,FALSE)</f>
        <v>1.87</v>
      </c>
      <c r="N1232" s="4">
        <f t="shared" si="78"/>
        <v>2670.36</v>
      </c>
      <c r="O1232" s="4" t="s">
        <v>3098</v>
      </c>
      <c r="P1232">
        <f>VLOOKUP($G1232,Parametre!$K$4:$L$9,2,FALSE)</f>
        <v>230</v>
      </c>
      <c r="Q1232" s="4">
        <f t="shared" si="79"/>
        <v>1383.0994800000001</v>
      </c>
    </row>
    <row r="1233" spans="1:17" x14ac:dyDescent="0.25">
      <c r="A1233" t="s">
        <v>1678</v>
      </c>
      <c r="B1233" t="s">
        <v>1889</v>
      </c>
      <c r="C1233" t="s">
        <v>1932</v>
      </c>
      <c r="D1233" t="s">
        <v>1933</v>
      </c>
      <c r="E1233" s="1" t="s">
        <v>13</v>
      </c>
      <c r="F1233" t="s">
        <v>3095</v>
      </c>
      <c r="G1233" t="s">
        <v>3100</v>
      </c>
      <c r="H1233" s="1" t="s">
        <v>344</v>
      </c>
      <c r="I1233" s="1" t="s">
        <v>383</v>
      </c>
      <c r="J1233" s="1">
        <f t="shared" si="76"/>
        <v>40</v>
      </c>
      <c r="K1233" s="1">
        <f>VLOOKUP($A1233,Parametre!$A$5:$G$29,MATCH($G1233,Parametre!$B$4:$G$4,0)+1,FALSE)</f>
        <v>23</v>
      </c>
      <c r="L1233" s="3">
        <f t="shared" si="77"/>
        <v>17</v>
      </c>
      <c r="M1233" s="4">
        <f>VLOOKUP($A1233,Parametre!$A$5:$H$29,8,FALSE)</f>
        <v>1.87</v>
      </c>
      <c r="N1233" s="4">
        <f t="shared" si="78"/>
        <v>3141.6000000000004</v>
      </c>
      <c r="O1233" s="4" t="s">
        <v>3098</v>
      </c>
      <c r="P1233">
        <f>VLOOKUP($G1233,Parametre!$K$4:$L$9,2,FALSE)</f>
        <v>230</v>
      </c>
      <c r="Q1233" s="4">
        <f t="shared" si="79"/>
        <v>1383.0994800000001</v>
      </c>
    </row>
    <row r="1234" spans="1:17" x14ac:dyDescent="0.25">
      <c r="A1234" t="s">
        <v>1678</v>
      </c>
      <c r="B1234" t="s">
        <v>1889</v>
      </c>
      <c r="C1234" t="s">
        <v>1934</v>
      </c>
      <c r="D1234" t="s">
        <v>1935</v>
      </c>
      <c r="E1234" s="1" t="s">
        <v>13</v>
      </c>
      <c r="F1234" t="s">
        <v>3095</v>
      </c>
      <c r="G1234" t="s">
        <v>3100</v>
      </c>
      <c r="H1234" s="1" t="s">
        <v>123</v>
      </c>
      <c r="I1234" s="1" t="s">
        <v>8</v>
      </c>
      <c r="J1234" s="1">
        <f t="shared" si="76"/>
        <v>15</v>
      </c>
      <c r="K1234" s="1">
        <f>VLOOKUP($A1234,Parametre!$A$5:$G$29,MATCH($G1234,Parametre!$B$4:$G$4,0)+1,FALSE)</f>
        <v>23</v>
      </c>
      <c r="L1234" s="3">
        <f t="shared" si="77"/>
        <v>-8</v>
      </c>
      <c r="M1234" s="4">
        <f>VLOOKUP($A1234,Parametre!$A$5:$H$29,8,FALSE)</f>
        <v>1.87</v>
      </c>
      <c r="N1234" s="4">
        <f t="shared" si="78"/>
        <v>1178.1000000000001</v>
      </c>
      <c r="O1234" s="4" t="s">
        <v>3098</v>
      </c>
      <c r="P1234">
        <f>VLOOKUP($G1234,Parametre!$K$4:$L$9,2,FALSE)</f>
        <v>230</v>
      </c>
      <c r="Q1234" s="4">
        <f t="shared" si="79"/>
        <v>1383.0994800000001</v>
      </c>
    </row>
    <row r="1235" spans="1:17" x14ac:dyDescent="0.25">
      <c r="A1235" t="s">
        <v>1678</v>
      </c>
      <c r="B1235" t="s">
        <v>1889</v>
      </c>
      <c r="C1235" t="s">
        <v>1936</v>
      </c>
      <c r="D1235" t="s">
        <v>1937</v>
      </c>
      <c r="E1235" s="1" t="s">
        <v>13</v>
      </c>
      <c r="F1235" t="s">
        <v>3095</v>
      </c>
      <c r="G1235" t="s">
        <v>3100</v>
      </c>
      <c r="H1235" s="1" t="s">
        <v>317</v>
      </c>
      <c r="I1235" s="1" t="s">
        <v>423</v>
      </c>
      <c r="J1235" s="1">
        <f t="shared" si="76"/>
        <v>35</v>
      </c>
      <c r="K1235" s="1">
        <f>VLOOKUP($A1235,Parametre!$A$5:$G$29,MATCH($G1235,Parametre!$B$4:$G$4,0)+1,FALSE)</f>
        <v>23</v>
      </c>
      <c r="L1235" s="3">
        <f t="shared" si="77"/>
        <v>12</v>
      </c>
      <c r="M1235" s="4">
        <f>VLOOKUP($A1235,Parametre!$A$5:$H$29,8,FALSE)</f>
        <v>1.87</v>
      </c>
      <c r="N1235" s="4">
        <f t="shared" si="78"/>
        <v>2748.9</v>
      </c>
      <c r="O1235" s="4" t="s">
        <v>3098</v>
      </c>
      <c r="P1235">
        <f>VLOOKUP($G1235,Parametre!$K$4:$L$9,2,FALSE)</f>
        <v>230</v>
      </c>
      <c r="Q1235" s="4">
        <f t="shared" si="79"/>
        <v>1383.0994800000001</v>
      </c>
    </row>
    <row r="1236" spans="1:17" x14ac:dyDescent="0.25">
      <c r="A1236" t="s">
        <v>1678</v>
      </c>
      <c r="B1236" t="s">
        <v>1889</v>
      </c>
      <c r="C1236" t="s">
        <v>1938</v>
      </c>
      <c r="D1236" t="s">
        <v>1939</v>
      </c>
      <c r="E1236" s="1" t="s">
        <v>13</v>
      </c>
      <c r="F1236" t="s">
        <v>3095</v>
      </c>
      <c r="G1236" t="s">
        <v>3100</v>
      </c>
      <c r="H1236" s="1" t="s">
        <v>333</v>
      </c>
      <c r="I1236" s="1" t="s">
        <v>6</v>
      </c>
      <c r="J1236" s="1">
        <f t="shared" si="76"/>
        <v>21</v>
      </c>
      <c r="K1236" s="1">
        <f>VLOOKUP($A1236,Parametre!$A$5:$G$29,MATCH($G1236,Parametre!$B$4:$G$4,0)+1,FALSE)</f>
        <v>23</v>
      </c>
      <c r="L1236" s="3">
        <f t="shared" si="77"/>
        <v>-2</v>
      </c>
      <c r="M1236" s="4">
        <f>VLOOKUP($A1236,Parametre!$A$5:$H$29,8,FALSE)</f>
        <v>1.87</v>
      </c>
      <c r="N1236" s="4">
        <f t="shared" si="78"/>
        <v>1649.3400000000001</v>
      </c>
      <c r="O1236" s="4" t="s">
        <v>3098</v>
      </c>
      <c r="P1236">
        <f>VLOOKUP($G1236,Parametre!$K$4:$L$9,2,FALSE)</f>
        <v>230</v>
      </c>
      <c r="Q1236" s="4">
        <f t="shared" si="79"/>
        <v>1383.0994800000001</v>
      </c>
    </row>
    <row r="1237" spans="1:17" x14ac:dyDescent="0.25">
      <c r="A1237" t="s">
        <v>1678</v>
      </c>
      <c r="B1237" t="s">
        <v>1889</v>
      </c>
      <c r="C1237" t="s">
        <v>1940</v>
      </c>
      <c r="D1237" t="s">
        <v>1941</v>
      </c>
      <c r="E1237" s="1" t="s">
        <v>13</v>
      </c>
      <c r="F1237" t="s">
        <v>3095</v>
      </c>
      <c r="G1237" t="s">
        <v>3100</v>
      </c>
      <c r="H1237" s="1" t="s">
        <v>392</v>
      </c>
      <c r="I1237" s="1" t="s">
        <v>472</v>
      </c>
      <c r="J1237" s="1">
        <f t="shared" si="76"/>
        <v>38</v>
      </c>
      <c r="K1237" s="1">
        <f>VLOOKUP($A1237,Parametre!$A$5:$G$29,MATCH($G1237,Parametre!$B$4:$G$4,0)+1,FALSE)</f>
        <v>23</v>
      </c>
      <c r="L1237" s="3">
        <f t="shared" si="77"/>
        <v>15</v>
      </c>
      <c r="M1237" s="4">
        <f>VLOOKUP($A1237,Parametre!$A$5:$H$29,8,FALSE)</f>
        <v>1.87</v>
      </c>
      <c r="N1237" s="4">
        <f t="shared" si="78"/>
        <v>2984.52</v>
      </c>
      <c r="O1237" s="4" t="s">
        <v>3098</v>
      </c>
      <c r="P1237">
        <f>VLOOKUP($G1237,Parametre!$K$4:$L$9,2,FALSE)</f>
        <v>230</v>
      </c>
      <c r="Q1237" s="4">
        <f t="shared" si="79"/>
        <v>1383.0994800000001</v>
      </c>
    </row>
    <row r="1238" spans="1:17" x14ac:dyDescent="0.25">
      <c r="A1238" t="s">
        <v>1678</v>
      </c>
      <c r="B1238" t="s">
        <v>1889</v>
      </c>
      <c r="C1238" t="s">
        <v>1942</v>
      </c>
      <c r="D1238" t="s">
        <v>1943</v>
      </c>
      <c r="E1238" s="1" t="s">
        <v>13</v>
      </c>
      <c r="F1238" t="s">
        <v>3095</v>
      </c>
      <c r="G1238" t="s">
        <v>3100</v>
      </c>
      <c r="H1238" s="1" t="s">
        <v>324</v>
      </c>
      <c r="I1238" s="1" t="s">
        <v>371</v>
      </c>
      <c r="J1238" s="1">
        <f t="shared" si="76"/>
        <v>49</v>
      </c>
      <c r="K1238" s="1">
        <f>VLOOKUP($A1238,Parametre!$A$5:$G$29,MATCH($G1238,Parametre!$B$4:$G$4,0)+1,FALSE)</f>
        <v>23</v>
      </c>
      <c r="L1238" s="3">
        <f t="shared" si="77"/>
        <v>26</v>
      </c>
      <c r="M1238" s="4">
        <f>VLOOKUP($A1238,Parametre!$A$5:$H$29,8,FALSE)</f>
        <v>1.87</v>
      </c>
      <c r="N1238" s="4">
        <f t="shared" si="78"/>
        <v>3848.46</v>
      </c>
      <c r="O1238" s="4" t="s">
        <v>3098</v>
      </c>
      <c r="P1238">
        <f>VLOOKUP($G1238,Parametre!$K$4:$L$9,2,FALSE)</f>
        <v>230</v>
      </c>
      <c r="Q1238" s="4">
        <f t="shared" si="79"/>
        <v>1383.0994800000001</v>
      </c>
    </row>
    <row r="1239" spans="1:17" x14ac:dyDescent="0.25">
      <c r="A1239" t="s">
        <v>1678</v>
      </c>
      <c r="B1239" t="s">
        <v>1889</v>
      </c>
      <c r="C1239" t="s">
        <v>1944</v>
      </c>
      <c r="D1239" t="s">
        <v>1945</v>
      </c>
      <c r="E1239" s="1" t="s">
        <v>13</v>
      </c>
      <c r="F1239" t="s">
        <v>3095</v>
      </c>
      <c r="G1239" t="s">
        <v>3100</v>
      </c>
      <c r="H1239" s="1" t="s">
        <v>380</v>
      </c>
      <c r="I1239" s="1" t="s">
        <v>472</v>
      </c>
      <c r="J1239" s="1">
        <f t="shared" si="76"/>
        <v>42</v>
      </c>
      <c r="K1239" s="1">
        <f>VLOOKUP($A1239,Parametre!$A$5:$G$29,MATCH($G1239,Parametre!$B$4:$G$4,0)+1,FALSE)</f>
        <v>23</v>
      </c>
      <c r="L1239" s="3">
        <f t="shared" si="77"/>
        <v>19</v>
      </c>
      <c r="M1239" s="4">
        <f>VLOOKUP($A1239,Parametre!$A$5:$H$29,8,FALSE)</f>
        <v>1.87</v>
      </c>
      <c r="N1239" s="4">
        <f t="shared" si="78"/>
        <v>3298.6800000000003</v>
      </c>
      <c r="O1239" s="4" t="s">
        <v>3098</v>
      </c>
      <c r="P1239">
        <f>VLOOKUP($G1239,Parametre!$K$4:$L$9,2,FALSE)</f>
        <v>230</v>
      </c>
      <c r="Q1239" s="4">
        <f t="shared" si="79"/>
        <v>1383.0994800000001</v>
      </c>
    </row>
    <row r="1240" spans="1:17" x14ac:dyDescent="0.25">
      <c r="A1240" t="s">
        <v>1678</v>
      </c>
      <c r="B1240" t="s">
        <v>1889</v>
      </c>
      <c r="C1240" t="s">
        <v>1946</v>
      </c>
      <c r="D1240" t="s">
        <v>1947</v>
      </c>
      <c r="E1240" s="1" t="s">
        <v>13</v>
      </c>
      <c r="F1240" t="s">
        <v>3095</v>
      </c>
      <c r="G1240" t="s">
        <v>3100</v>
      </c>
      <c r="H1240" s="1" t="s">
        <v>374</v>
      </c>
      <c r="I1240" s="1" t="s">
        <v>423</v>
      </c>
      <c r="J1240" s="1">
        <f t="shared" si="76"/>
        <v>45</v>
      </c>
      <c r="K1240" s="1">
        <f>VLOOKUP($A1240,Parametre!$A$5:$G$29,MATCH($G1240,Parametre!$B$4:$G$4,0)+1,FALSE)</f>
        <v>23</v>
      </c>
      <c r="L1240" s="3">
        <f t="shared" si="77"/>
        <v>22</v>
      </c>
      <c r="M1240" s="4">
        <f>VLOOKUP($A1240,Parametre!$A$5:$H$29,8,FALSE)</f>
        <v>1.87</v>
      </c>
      <c r="N1240" s="4">
        <f t="shared" si="78"/>
        <v>3534.3</v>
      </c>
      <c r="O1240" s="4" t="s">
        <v>3098</v>
      </c>
      <c r="P1240">
        <f>VLOOKUP($G1240,Parametre!$K$4:$L$9,2,FALSE)</f>
        <v>230</v>
      </c>
      <c r="Q1240" s="4">
        <f t="shared" si="79"/>
        <v>1383.0994800000001</v>
      </c>
    </row>
    <row r="1241" spans="1:17" x14ac:dyDescent="0.25">
      <c r="A1241" t="s">
        <v>1678</v>
      </c>
      <c r="B1241" t="s">
        <v>1889</v>
      </c>
      <c r="C1241" t="s">
        <v>1948</v>
      </c>
      <c r="D1241" t="s">
        <v>1949</v>
      </c>
      <c r="E1241" s="1" t="s">
        <v>13</v>
      </c>
      <c r="F1241" t="s">
        <v>3095</v>
      </c>
      <c r="G1241" t="s">
        <v>3100</v>
      </c>
      <c r="H1241" s="1" t="s">
        <v>32</v>
      </c>
      <c r="I1241" s="1" t="s">
        <v>19</v>
      </c>
      <c r="J1241" s="1">
        <f t="shared" si="76"/>
        <v>19</v>
      </c>
      <c r="K1241" s="1">
        <f>VLOOKUP($A1241,Parametre!$A$5:$G$29,MATCH($G1241,Parametre!$B$4:$G$4,0)+1,FALSE)</f>
        <v>23</v>
      </c>
      <c r="L1241" s="3">
        <f t="shared" si="77"/>
        <v>-4</v>
      </c>
      <c r="M1241" s="4">
        <f>VLOOKUP($A1241,Parametre!$A$5:$H$29,8,FALSE)</f>
        <v>1.87</v>
      </c>
      <c r="N1241" s="4">
        <f t="shared" si="78"/>
        <v>1492.26</v>
      </c>
      <c r="O1241" s="4" t="s">
        <v>3098</v>
      </c>
      <c r="P1241">
        <f>VLOOKUP($G1241,Parametre!$K$4:$L$9,2,FALSE)</f>
        <v>230</v>
      </c>
      <c r="Q1241" s="4">
        <f t="shared" si="79"/>
        <v>1383.0994800000001</v>
      </c>
    </row>
    <row r="1242" spans="1:17" x14ac:dyDescent="0.25">
      <c r="A1242" t="s">
        <v>1678</v>
      </c>
      <c r="B1242" t="s">
        <v>1889</v>
      </c>
      <c r="C1242" t="s">
        <v>1950</v>
      </c>
      <c r="D1242" t="s">
        <v>1951</v>
      </c>
      <c r="E1242" s="1" t="s">
        <v>13</v>
      </c>
      <c r="F1242" t="s">
        <v>3095</v>
      </c>
      <c r="G1242" t="s">
        <v>3100</v>
      </c>
      <c r="H1242" s="1" t="s">
        <v>32</v>
      </c>
      <c r="I1242" s="1" t="s">
        <v>383</v>
      </c>
      <c r="J1242" s="1">
        <f t="shared" si="76"/>
        <v>23</v>
      </c>
      <c r="K1242" s="1">
        <f>VLOOKUP($A1242,Parametre!$A$5:$G$29,MATCH($G1242,Parametre!$B$4:$G$4,0)+1,FALSE)</f>
        <v>23</v>
      </c>
      <c r="L1242" s="3">
        <f t="shared" si="77"/>
        <v>0</v>
      </c>
      <c r="M1242" s="4">
        <f>VLOOKUP($A1242,Parametre!$A$5:$H$29,8,FALSE)</f>
        <v>1.87</v>
      </c>
      <c r="N1242" s="4">
        <f t="shared" si="78"/>
        <v>1806.42</v>
      </c>
      <c r="O1242" s="4" t="s">
        <v>3098</v>
      </c>
      <c r="P1242">
        <f>VLOOKUP($G1242,Parametre!$K$4:$L$9,2,FALSE)</f>
        <v>230</v>
      </c>
      <c r="Q1242" s="4">
        <f t="shared" si="79"/>
        <v>1383.0994800000001</v>
      </c>
    </row>
    <row r="1243" spans="1:17" x14ac:dyDescent="0.25">
      <c r="A1243" t="s">
        <v>1678</v>
      </c>
      <c r="B1243" t="s">
        <v>1889</v>
      </c>
      <c r="C1243" t="s">
        <v>1952</v>
      </c>
      <c r="D1243" t="s">
        <v>1953</v>
      </c>
      <c r="E1243" s="1" t="s">
        <v>13</v>
      </c>
      <c r="F1243" t="s">
        <v>3095</v>
      </c>
      <c r="G1243" t="s">
        <v>3100</v>
      </c>
      <c r="H1243" s="1" t="s">
        <v>416</v>
      </c>
      <c r="I1243" s="1" t="s">
        <v>374</v>
      </c>
      <c r="J1243" s="1">
        <f t="shared" si="76"/>
        <v>58</v>
      </c>
      <c r="K1243" s="1">
        <f>VLOOKUP($A1243,Parametre!$A$5:$G$29,MATCH($G1243,Parametre!$B$4:$G$4,0)+1,FALSE)</f>
        <v>23</v>
      </c>
      <c r="L1243" s="3">
        <f t="shared" si="77"/>
        <v>35</v>
      </c>
      <c r="M1243" s="4">
        <f>VLOOKUP($A1243,Parametre!$A$5:$H$29,8,FALSE)</f>
        <v>1.87</v>
      </c>
      <c r="N1243" s="4">
        <f t="shared" si="78"/>
        <v>4555.3200000000006</v>
      </c>
      <c r="O1243" s="4" t="s">
        <v>3098</v>
      </c>
      <c r="P1243">
        <f>VLOOKUP($G1243,Parametre!$K$4:$L$9,2,FALSE)</f>
        <v>230</v>
      </c>
      <c r="Q1243" s="4">
        <f t="shared" si="79"/>
        <v>1383.0994800000001</v>
      </c>
    </row>
    <row r="1244" spans="1:17" x14ac:dyDescent="0.25">
      <c r="A1244" t="s">
        <v>1678</v>
      </c>
      <c r="B1244" t="s">
        <v>1889</v>
      </c>
      <c r="C1244" t="s">
        <v>1954</v>
      </c>
      <c r="D1244" t="s">
        <v>1955</v>
      </c>
      <c r="E1244" s="1" t="s">
        <v>6</v>
      </c>
      <c r="F1244" t="s">
        <v>3095</v>
      </c>
      <c r="G1244" t="s">
        <v>3100</v>
      </c>
      <c r="H1244" s="1" t="s">
        <v>292</v>
      </c>
      <c r="I1244" s="1" t="s">
        <v>324</v>
      </c>
      <c r="J1244" s="1">
        <f t="shared" si="76"/>
        <v>48</v>
      </c>
      <c r="K1244" s="1">
        <f>VLOOKUP($A1244,Parametre!$A$5:$G$29,MATCH($G1244,Parametre!$B$4:$G$4,0)+1,FALSE)</f>
        <v>23</v>
      </c>
      <c r="L1244" s="3">
        <f t="shared" si="77"/>
        <v>25</v>
      </c>
      <c r="M1244" s="4">
        <f>VLOOKUP($A1244,Parametre!$A$5:$H$29,8,FALSE)</f>
        <v>1.87</v>
      </c>
      <c r="N1244" s="4">
        <f t="shared" si="78"/>
        <v>5026.5600000000004</v>
      </c>
      <c r="O1244" s="4" t="s">
        <v>3098</v>
      </c>
      <c r="P1244">
        <f>VLOOKUP($G1244,Parametre!$K$4:$L$9,2,FALSE)</f>
        <v>230</v>
      </c>
      <c r="Q1244" s="4">
        <f t="shared" si="79"/>
        <v>1844.13264</v>
      </c>
    </row>
    <row r="1245" spans="1:17" x14ac:dyDescent="0.25">
      <c r="A1245" t="s">
        <v>1678</v>
      </c>
      <c r="B1245" t="s">
        <v>1889</v>
      </c>
      <c r="C1245" t="s">
        <v>1956</v>
      </c>
      <c r="D1245" t="s">
        <v>1957</v>
      </c>
      <c r="E1245" s="1" t="s">
        <v>11</v>
      </c>
      <c r="F1245" t="s">
        <v>3095</v>
      </c>
      <c r="G1245" t="s">
        <v>3100</v>
      </c>
      <c r="H1245" s="1" t="s">
        <v>6</v>
      </c>
      <c r="I1245" s="1" t="s">
        <v>13</v>
      </c>
      <c r="J1245" s="1">
        <f t="shared" si="76"/>
        <v>7</v>
      </c>
      <c r="K1245" s="1">
        <f>VLOOKUP($A1245,Parametre!$A$5:$G$29,MATCH($G1245,Parametre!$B$4:$G$4,0)+1,FALSE)</f>
        <v>23</v>
      </c>
      <c r="L1245" s="3">
        <f t="shared" si="77"/>
        <v>-16</v>
      </c>
      <c r="M1245" s="4">
        <f>VLOOKUP($A1245,Parametre!$A$5:$H$29,8,FALSE)</f>
        <v>1.87</v>
      </c>
      <c r="N1245" s="4">
        <f t="shared" si="78"/>
        <v>366.52000000000004</v>
      </c>
      <c r="O1245" s="4" t="s">
        <v>3098</v>
      </c>
      <c r="P1245">
        <f>VLOOKUP($G1245,Parametre!$K$4:$L$9,2,FALSE)</f>
        <v>230</v>
      </c>
      <c r="Q1245" s="4">
        <f t="shared" si="79"/>
        <v>922.06632000000002</v>
      </c>
    </row>
    <row r="1246" spans="1:17" x14ac:dyDescent="0.25">
      <c r="A1246" t="s">
        <v>1678</v>
      </c>
      <c r="B1246" t="s">
        <v>1889</v>
      </c>
      <c r="C1246" t="s">
        <v>1958</v>
      </c>
      <c r="D1246" t="s">
        <v>1959</v>
      </c>
      <c r="E1246" s="1" t="s">
        <v>13</v>
      </c>
      <c r="F1246" t="s">
        <v>3095</v>
      </c>
      <c r="G1246" t="s">
        <v>3100</v>
      </c>
      <c r="H1246" s="1" t="s">
        <v>423</v>
      </c>
      <c r="I1246" s="1" t="s">
        <v>19</v>
      </c>
      <c r="J1246" s="1">
        <f t="shared" si="76"/>
        <v>30</v>
      </c>
      <c r="K1246" s="1">
        <f>VLOOKUP($A1246,Parametre!$A$5:$G$29,MATCH($G1246,Parametre!$B$4:$G$4,0)+1,FALSE)</f>
        <v>23</v>
      </c>
      <c r="L1246" s="3">
        <f t="shared" si="77"/>
        <v>7</v>
      </c>
      <c r="M1246" s="4">
        <f>VLOOKUP($A1246,Parametre!$A$5:$H$29,8,FALSE)</f>
        <v>1.87</v>
      </c>
      <c r="N1246" s="4">
        <f t="shared" si="78"/>
        <v>2356.2000000000003</v>
      </c>
      <c r="O1246" s="4" t="s">
        <v>3098</v>
      </c>
      <c r="P1246">
        <f>VLOOKUP($G1246,Parametre!$K$4:$L$9,2,FALSE)</f>
        <v>230</v>
      </c>
      <c r="Q1246" s="4">
        <f t="shared" si="79"/>
        <v>1383.0994800000001</v>
      </c>
    </row>
    <row r="1247" spans="1:17" x14ac:dyDescent="0.25">
      <c r="A1247" t="s">
        <v>1678</v>
      </c>
      <c r="B1247" t="s">
        <v>1889</v>
      </c>
      <c r="C1247" t="s">
        <v>1960</v>
      </c>
      <c r="D1247" t="s">
        <v>1961</v>
      </c>
      <c r="E1247" s="1" t="s">
        <v>13</v>
      </c>
      <c r="F1247" t="s">
        <v>3095</v>
      </c>
      <c r="G1247" t="s">
        <v>3100</v>
      </c>
      <c r="H1247" s="1" t="s">
        <v>13</v>
      </c>
      <c r="I1247" s="1" t="s">
        <v>22</v>
      </c>
      <c r="J1247" s="1">
        <f t="shared" si="76"/>
        <v>9</v>
      </c>
      <c r="K1247" s="1">
        <f>VLOOKUP($A1247,Parametre!$A$5:$G$29,MATCH($G1247,Parametre!$B$4:$G$4,0)+1,FALSE)</f>
        <v>23</v>
      </c>
      <c r="L1247" s="3">
        <f t="shared" si="77"/>
        <v>-14</v>
      </c>
      <c r="M1247" s="4">
        <f>VLOOKUP($A1247,Parametre!$A$5:$H$29,8,FALSE)</f>
        <v>1.87</v>
      </c>
      <c r="N1247" s="4">
        <f t="shared" si="78"/>
        <v>706.86</v>
      </c>
      <c r="O1247" s="4" t="s">
        <v>3098</v>
      </c>
      <c r="P1247">
        <f>VLOOKUP($G1247,Parametre!$K$4:$L$9,2,FALSE)</f>
        <v>230</v>
      </c>
      <c r="Q1247" s="4">
        <f t="shared" si="79"/>
        <v>1383.0994800000001</v>
      </c>
    </row>
    <row r="1248" spans="1:17" x14ac:dyDescent="0.25">
      <c r="A1248" t="s">
        <v>1678</v>
      </c>
      <c r="B1248" t="s">
        <v>1889</v>
      </c>
      <c r="C1248" t="s">
        <v>1962</v>
      </c>
      <c r="D1248" t="s">
        <v>1963</v>
      </c>
      <c r="E1248" s="1" t="s">
        <v>13</v>
      </c>
      <c r="F1248" t="s">
        <v>3095</v>
      </c>
      <c r="G1248" t="s">
        <v>3100</v>
      </c>
      <c r="H1248" s="1" t="s">
        <v>472</v>
      </c>
      <c r="I1248" s="1" t="s">
        <v>292</v>
      </c>
      <c r="J1248" s="1">
        <f t="shared" si="76"/>
        <v>47</v>
      </c>
      <c r="K1248" s="1">
        <f>VLOOKUP($A1248,Parametre!$A$5:$G$29,MATCH($G1248,Parametre!$B$4:$G$4,0)+1,FALSE)</f>
        <v>23</v>
      </c>
      <c r="L1248" s="3">
        <f t="shared" si="77"/>
        <v>24</v>
      </c>
      <c r="M1248" s="4">
        <f>VLOOKUP($A1248,Parametre!$A$5:$H$29,8,FALSE)</f>
        <v>1.87</v>
      </c>
      <c r="N1248" s="4">
        <f t="shared" si="78"/>
        <v>3691.38</v>
      </c>
      <c r="O1248" s="4" t="s">
        <v>3098</v>
      </c>
      <c r="P1248">
        <f>VLOOKUP($G1248,Parametre!$K$4:$L$9,2,FALSE)</f>
        <v>230</v>
      </c>
      <c r="Q1248" s="4">
        <f t="shared" si="79"/>
        <v>1383.0994800000001</v>
      </c>
    </row>
    <row r="1249" spans="1:17" x14ac:dyDescent="0.25">
      <c r="A1249" t="s">
        <v>1678</v>
      </c>
      <c r="B1249" t="s">
        <v>1964</v>
      </c>
      <c r="C1249" t="s">
        <v>1965</v>
      </c>
      <c r="D1249" t="s">
        <v>1783</v>
      </c>
      <c r="E1249" s="1" t="s">
        <v>11</v>
      </c>
      <c r="F1249" t="s">
        <v>3095</v>
      </c>
      <c r="G1249" t="s">
        <v>3100</v>
      </c>
      <c r="H1249" s="1" t="s">
        <v>371</v>
      </c>
      <c r="I1249" s="1" t="s">
        <v>357</v>
      </c>
      <c r="J1249" s="1">
        <f t="shared" si="76"/>
        <v>65</v>
      </c>
      <c r="K1249" s="1">
        <f>VLOOKUP($A1249,Parametre!$A$5:$G$29,MATCH($G1249,Parametre!$B$4:$G$4,0)+1,FALSE)</f>
        <v>23</v>
      </c>
      <c r="L1249" s="3">
        <f t="shared" si="77"/>
        <v>42</v>
      </c>
      <c r="M1249" s="4">
        <f>VLOOKUP($A1249,Parametre!$A$5:$H$29,8,FALSE)</f>
        <v>1.87</v>
      </c>
      <c r="N1249" s="4">
        <f t="shared" si="78"/>
        <v>3403.4</v>
      </c>
      <c r="O1249" s="4" t="s">
        <v>3098</v>
      </c>
      <c r="P1249">
        <f>VLOOKUP($G1249,Parametre!$K$4:$L$9,2,FALSE)</f>
        <v>230</v>
      </c>
      <c r="Q1249" s="4">
        <f t="shared" si="79"/>
        <v>922.06632000000002</v>
      </c>
    </row>
    <row r="1250" spans="1:17" x14ac:dyDescent="0.25">
      <c r="A1250" t="s">
        <v>1678</v>
      </c>
      <c r="B1250" t="s">
        <v>1964</v>
      </c>
      <c r="C1250" t="s">
        <v>1966</v>
      </c>
      <c r="D1250" t="s">
        <v>1967</v>
      </c>
      <c r="E1250" s="1" t="s">
        <v>13</v>
      </c>
      <c r="F1250" t="s">
        <v>3095</v>
      </c>
      <c r="G1250" t="s">
        <v>3100</v>
      </c>
      <c r="H1250" s="1" t="s">
        <v>344</v>
      </c>
      <c r="I1250" s="1" t="s">
        <v>333</v>
      </c>
      <c r="J1250" s="1">
        <f t="shared" si="76"/>
        <v>42</v>
      </c>
      <c r="K1250" s="1">
        <f>VLOOKUP($A1250,Parametre!$A$5:$G$29,MATCH($G1250,Parametre!$B$4:$G$4,0)+1,FALSE)</f>
        <v>23</v>
      </c>
      <c r="L1250" s="3">
        <f t="shared" si="77"/>
        <v>19</v>
      </c>
      <c r="M1250" s="4">
        <f>VLOOKUP($A1250,Parametre!$A$5:$H$29,8,FALSE)</f>
        <v>1.87</v>
      </c>
      <c r="N1250" s="4">
        <f t="shared" si="78"/>
        <v>3298.6800000000003</v>
      </c>
      <c r="O1250" s="4" t="s">
        <v>3098</v>
      </c>
      <c r="P1250">
        <f>VLOOKUP($G1250,Parametre!$K$4:$L$9,2,FALSE)</f>
        <v>230</v>
      </c>
      <c r="Q1250" s="4">
        <f t="shared" si="79"/>
        <v>1383.0994800000001</v>
      </c>
    </row>
    <row r="1251" spans="1:17" x14ac:dyDescent="0.25">
      <c r="A1251" t="s">
        <v>1678</v>
      </c>
      <c r="B1251" t="s">
        <v>1964</v>
      </c>
      <c r="C1251" t="s">
        <v>1968</v>
      </c>
      <c r="D1251" t="s">
        <v>1969</v>
      </c>
      <c r="E1251" s="1" t="s">
        <v>8</v>
      </c>
      <c r="F1251" t="s">
        <v>3095</v>
      </c>
      <c r="G1251" t="s">
        <v>3100</v>
      </c>
      <c r="H1251" s="1" t="s">
        <v>393</v>
      </c>
      <c r="I1251" s="1" t="s">
        <v>614</v>
      </c>
      <c r="J1251" s="1">
        <f t="shared" si="76"/>
        <v>71</v>
      </c>
      <c r="K1251" s="1">
        <f>VLOOKUP($A1251,Parametre!$A$5:$G$29,MATCH($G1251,Parametre!$B$4:$G$4,0)+1,FALSE)</f>
        <v>23</v>
      </c>
      <c r="L1251" s="3">
        <f t="shared" si="77"/>
        <v>48</v>
      </c>
      <c r="M1251" s="4">
        <f>VLOOKUP($A1251,Parametre!$A$5:$H$29,8,FALSE)</f>
        <v>1.87</v>
      </c>
      <c r="N1251" s="4">
        <f t="shared" si="78"/>
        <v>9293.9</v>
      </c>
      <c r="O1251" s="4" t="s">
        <v>3098</v>
      </c>
      <c r="P1251">
        <f>VLOOKUP($G1251,Parametre!$K$4:$L$9,2,FALSE)</f>
        <v>230</v>
      </c>
      <c r="Q1251" s="4">
        <f t="shared" si="79"/>
        <v>2305.1658000000002</v>
      </c>
    </row>
    <row r="1252" spans="1:17" x14ac:dyDescent="0.25">
      <c r="A1252" t="s">
        <v>1678</v>
      </c>
      <c r="B1252" t="s">
        <v>1964</v>
      </c>
      <c r="C1252" t="s">
        <v>1970</v>
      </c>
      <c r="D1252" t="s">
        <v>1971</v>
      </c>
      <c r="E1252" s="1" t="s">
        <v>11</v>
      </c>
      <c r="F1252" t="s">
        <v>3095</v>
      </c>
      <c r="G1252" t="s">
        <v>3100</v>
      </c>
      <c r="H1252" s="1" t="s">
        <v>292</v>
      </c>
      <c r="I1252" s="1" t="s">
        <v>324</v>
      </c>
      <c r="J1252" s="1">
        <f t="shared" si="76"/>
        <v>48</v>
      </c>
      <c r="K1252" s="1">
        <f>VLOOKUP($A1252,Parametre!$A$5:$G$29,MATCH($G1252,Parametre!$B$4:$G$4,0)+1,FALSE)</f>
        <v>23</v>
      </c>
      <c r="L1252" s="3">
        <f t="shared" si="77"/>
        <v>25</v>
      </c>
      <c r="M1252" s="4">
        <f>VLOOKUP($A1252,Parametre!$A$5:$H$29,8,FALSE)</f>
        <v>1.87</v>
      </c>
      <c r="N1252" s="4">
        <f t="shared" si="78"/>
        <v>2513.2800000000002</v>
      </c>
      <c r="O1252" s="4" t="s">
        <v>3098</v>
      </c>
      <c r="P1252">
        <f>VLOOKUP($G1252,Parametre!$K$4:$L$9,2,FALSE)</f>
        <v>230</v>
      </c>
      <c r="Q1252" s="4">
        <f t="shared" si="79"/>
        <v>922.06632000000002</v>
      </c>
    </row>
    <row r="1253" spans="1:17" x14ac:dyDescent="0.25">
      <c r="A1253" t="s">
        <v>1678</v>
      </c>
      <c r="B1253" t="s">
        <v>1964</v>
      </c>
      <c r="C1253" t="s">
        <v>1972</v>
      </c>
      <c r="D1253" t="s">
        <v>1973</v>
      </c>
      <c r="E1253" s="1" t="s">
        <v>8</v>
      </c>
      <c r="F1253" t="s">
        <v>3095</v>
      </c>
      <c r="G1253" t="s">
        <v>3100</v>
      </c>
      <c r="H1253" s="1" t="s">
        <v>16</v>
      </c>
      <c r="I1253" s="1" t="s">
        <v>380</v>
      </c>
      <c r="J1253" s="1">
        <f t="shared" si="76"/>
        <v>29</v>
      </c>
      <c r="K1253" s="1">
        <f>VLOOKUP($A1253,Parametre!$A$5:$G$29,MATCH($G1253,Parametre!$B$4:$G$4,0)+1,FALSE)</f>
        <v>23</v>
      </c>
      <c r="L1253" s="3">
        <f t="shared" si="77"/>
        <v>6</v>
      </c>
      <c r="M1253" s="4">
        <f>VLOOKUP($A1253,Parametre!$A$5:$H$29,8,FALSE)</f>
        <v>1.87</v>
      </c>
      <c r="N1253" s="4">
        <f t="shared" si="78"/>
        <v>3796.1000000000004</v>
      </c>
      <c r="O1253" s="4" t="s">
        <v>3098</v>
      </c>
      <c r="P1253">
        <f>VLOOKUP($G1253,Parametre!$K$4:$L$9,2,FALSE)</f>
        <v>230</v>
      </c>
      <c r="Q1253" s="4">
        <f t="shared" si="79"/>
        <v>2305.1658000000002</v>
      </c>
    </row>
    <row r="1254" spans="1:17" x14ac:dyDescent="0.25">
      <c r="A1254" t="s">
        <v>1678</v>
      </c>
      <c r="B1254" t="s">
        <v>1964</v>
      </c>
      <c r="C1254" t="s">
        <v>1974</v>
      </c>
      <c r="D1254" t="s">
        <v>1975</v>
      </c>
      <c r="E1254" s="1" t="s">
        <v>13</v>
      </c>
      <c r="F1254" t="s">
        <v>3095</v>
      </c>
      <c r="G1254" t="s">
        <v>3100</v>
      </c>
      <c r="H1254" s="1" t="s">
        <v>22</v>
      </c>
      <c r="I1254" s="1" t="s">
        <v>32</v>
      </c>
      <c r="J1254" s="1">
        <f t="shared" si="76"/>
        <v>14</v>
      </c>
      <c r="K1254" s="1">
        <f>VLOOKUP($A1254,Parametre!$A$5:$G$29,MATCH($G1254,Parametre!$B$4:$G$4,0)+1,FALSE)</f>
        <v>23</v>
      </c>
      <c r="L1254" s="3">
        <f t="shared" si="77"/>
        <v>-9</v>
      </c>
      <c r="M1254" s="4">
        <f>VLOOKUP($A1254,Parametre!$A$5:$H$29,8,FALSE)</f>
        <v>1.87</v>
      </c>
      <c r="N1254" s="4">
        <f t="shared" si="78"/>
        <v>1099.5600000000002</v>
      </c>
      <c r="O1254" s="4" t="s">
        <v>3098</v>
      </c>
      <c r="P1254">
        <f>VLOOKUP($G1254,Parametre!$K$4:$L$9,2,FALSE)</f>
        <v>230</v>
      </c>
      <c r="Q1254" s="4">
        <f t="shared" si="79"/>
        <v>1383.0994800000001</v>
      </c>
    </row>
    <row r="1255" spans="1:17" x14ac:dyDescent="0.25">
      <c r="A1255" t="s">
        <v>1678</v>
      </c>
      <c r="B1255" t="s">
        <v>1964</v>
      </c>
      <c r="C1255" t="s">
        <v>1688</v>
      </c>
      <c r="D1255" t="s">
        <v>494</v>
      </c>
      <c r="E1255" s="1" t="s">
        <v>13</v>
      </c>
      <c r="F1255" t="s">
        <v>3095</v>
      </c>
      <c r="G1255" t="s">
        <v>3100</v>
      </c>
      <c r="H1255" s="1" t="s">
        <v>324</v>
      </c>
      <c r="I1255" s="1" t="s">
        <v>407</v>
      </c>
      <c r="J1255" s="1">
        <f t="shared" si="76"/>
        <v>44</v>
      </c>
      <c r="K1255" s="1">
        <f>VLOOKUP($A1255,Parametre!$A$5:$G$29,MATCH($G1255,Parametre!$B$4:$G$4,0)+1,FALSE)</f>
        <v>23</v>
      </c>
      <c r="L1255" s="3">
        <f t="shared" si="77"/>
        <v>21</v>
      </c>
      <c r="M1255" s="4">
        <f>VLOOKUP($A1255,Parametre!$A$5:$H$29,8,FALSE)</f>
        <v>1.87</v>
      </c>
      <c r="N1255" s="4">
        <f t="shared" si="78"/>
        <v>3455.76</v>
      </c>
      <c r="O1255" s="4" t="s">
        <v>3098</v>
      </c>
      <c r="P1255">
        <f>VLOOKUP($G1255,Parametre!$K$4:$L$9,2,FALSE)</f>
        <v>230</v>
      </c>
      <c r="Q1255" s="4">
        <f t="shared" si="79"/>
        <v>1383.0994800000001</v>
      </c>
    </row>
    <row r="1256" spans="1:17" x14ac:dyDescent="0.25">
      <c r="A1256" t="s">
        <v>1678</v>
      </c>
      <c r="B1256" t="s">
        <v>1964</v>
      </c>
      <c r="C1256" t="s">
        <v>1689</v>
      </c>
      <c r="D1256" t="s">
        <v>496</v>
      </c>
      <c r="E1256" s="1" t="s">
        <v>13</v>
      </c>
      <c r="F1256" t="s">
        <v>3095</v>
      </c>
      <c r="G1256" t="s">
        <v>3100</v>
      </c>
      <c r="H1256" s="1" t="s">
        <v>344</v>
      </c>
      <c r="I1256" s="1" t="s">
        <v>123</v>
      </c>
      <c r="J1256" s="1">
        <f t="shared" si="76"/>
        <v>35</v>
      </c>
      <c r="K1256" s="1">
        <f>VLOOKUP($A1256,Parametre!$A$5:$G$29,MATCH($G1256,Parametre!$B$4:$G$4,0)+1,FALSE)</f>
        <v>23</v>
      </c>
      <c r="L1256" s="3">
        <f t="shared" si="77"/>
        <v>12</v>
      </c>
      <c r="M1256" s="4">
        <f>VLOOKUP($A1256,Parametre!$A$5:$H$29,8,FALSE)</f>
        <v>1.87</v>
      </c>
      <c r="N1256" s="4">
        <f t="shared" si="78"/>
        <v>2748.9</v>
      </c>
      <c r="O1256" s="4" t="s">
        <v>3098</v>
      </c>
      <c r="P1256">
        <f>VLOOKUP($G1256,Parametre!$K$4:$L$9,2,FALSE)</f>
        <v>230</v>
      </c>
      <c r="Q1256" s="4">
        <f t="shared" si="79"/>
        <v>1383.0994800000001</v>
      </c>
    </row>
    <row r="1257" spans="1:17" x14ac:dyDescent="0.25">
      <c r="A1257" t="s">
        <v>1678</v>
      </c>
      <c r="B1257" t="s">
        <v>1964</v>
      </c>
      <c r="C1257" t="s">
        <v>1976</v>
      </c>
      <c r="D1257" t="s">
        <v>1977</v>
      </c>
      <c r="E1257" s="1" t="s">
        <v>13</v>
      </c>
      <c r="F1257" t="s">
        <v>3095</v>
      </c>
      <c r="G1257" t="s">
        <v>3100</v>
      </c>
      <c r="H1257" s="1" t="s">
        <v>23</v>
      </c>
      <c r="I1257" s="1" t="s">
        <v>11</v>
      </c>
      <c r="J1257" s="1">
        <f t="shared" si="76"/>
        <v>2</v>
      </c>
      <c r="K1257" s="1">
        <f>VLOOKUP($A1257,Parametre!$A$5:$G$29,MATCH($G1257,Parametre!$B$4:$G$4,0)+1,FALSE)</f>
        <v>23</v>
      </c>
      <c r="L1257" s="3">
        <f t="shared" si="77"/>
        <v>-21</v>
      </c>
      <c r="M1257" s="4">
        <f>VLOOKUP($A1257,Parametre!$A$5:$H$29,8,FALSE)</f>
        <v>1.87</v>
      </c>
      <c r="N1257" s="4">
        <f t="shared" si="78"/>
        <v>157.08000000000001</v>
      </c>
      <c r="O1257" s="4" t="s">
        <v>3098</v>
      </c>
      <c r="P1257">
        <f>VLOOKUP($G1257,Parametre!$K$4:$L$9,2,FALSE)</f>
        <v>230</v>
      </c>
      <c r="Q1257" s="4">
        <f t="shared" si="79"/>
        <v>1383.0994800000001</v>
      </c>
    </row>
    <row r="1258" spans="1:17" x14ac:dyDescent="0.25">
      <c r="A1258" t="s">
        <v>1678</v>
      </c>
      <c r="B1258" t="s">
        <v>1964</v>
      </c>
      <c r="C1258" t="s">
        <v>1978</v>
      </c>
      <c r="D1258" t="s">
        <v>1979</v>
      </c>
      <c r="E1258" s="1" t="s">
        <v>6</v>
      </c>
      <c r="F1258" t="s">
        <v>3095</v>
      </c>
      <c r="G1258" t="s">
        <v>3100</v>
      </c>
      <c r="H1258" s="1" t="s">
        <v>326</v>
      </c>
      <c r="I1258" s="1" t="s">
        <v>393</v>
      </c>
      <c r="J1258" s="1">
        <f t="shared" si="76"/>
        <v>60</v>
      </c>
      <c r="K1258" s="1">
        <f>VLOOKUP($A1258,Parametre!$A$5:$G$29,MATCH($G1258,Parametre!$B$4:$G$4,0)+1,FALSE)</f>
        <v>23</v>
      </c>
      <c r="L1258" s="3">
        <f t="shared" si="77"/>
        <v>37</v>
      </c>
      <c r="M1258" s="4">
        <f>VLOOKUP($A1258,Parametre!$A$5:$H$29,8,FALSE)</f>
        <v>1.87</v>
      </c>
      <c r="N1258" s="4">
        <f t="shared" si="78"/>
        <v>6283.2000000000007</v>
      </c>
      <c r="O1258" s="4" t="s">
        <v>3098</v>
      </c>
      <c r="P1258">
        <f>VLOOKUP($G1258,Parametre!$K$4:$L$9,2,FALSE)</f>
        <v>230</v>
      </c>
      <c r="Q1258" s="4">
        <f t="shared" si="79"/>
        <v>1844.13264</v>
      </c>
    </row>
    <row r="1259" spans="1:17" x14ac:dyDescent="0.25">
      <c r="A1259" t="s">
        <v>1678</v>
      </c>
      <c r="B1259" t="s">
        <v>1964</v>
      </c>
      <c r="C1259" t="s">
        <v>1980</v>
      </c>
      <c r="D1259" t="s">
        <v>1981</v>
      </c>
      <c r="E1259" s="1" t="s">
        <v>13</v>
      </c>
      <c r="F1259" t="s">
        <v>3095</v>
      </c>
      <c r="G1259" t="s">
        <v>3100</v>
      </c>
      <c r="H1259" s="1" t="s">
        <v>383</v>
      </c>
      <c r="I1259" s="1" t="s">
        <v>383</v>
      </c>
      <c r="J1259" s="1">
        <f t="shared" si="76"/>
        <v>30</v>
      </c>
      <c r="K1259" s="1">
        <f>VLOOKUP($A1259,Parametre!$A$5:$G$29,MATCH($G1259,Parametre!$B$4:$G$4,0)+1,FALSE)</f>
        <v>23</v>
      </c>
      <c r="L1259" s="3">
        <f t="shared" si="77"/>
        <v>7</v>
      </c>
      <c r="M1259" s="4">
        <f>VLOOKUP($A1259,Parametre!$A$5:$H$29,8,FALSE)</f>
        <v>1.87</v>
      </c>
      <c r="N1259" s="4">
        <f t="shared" si="78"/>
        <v>2356.2000000000003</v>
      </c>
      <c r="O1259" s="4" t="s">
        <v>3098</v>
      </c>
      <c r="P1259">
        <f>VLOOKUP($G1259,Parametre!$K$4:$L$9,2,FALSE)</f>
        <v>230</v>
      </c>
      <c r="Q1259" s="4">
        <f t="shared" si="79"/>
        <v>1383.0994800000001</v>
      </c>
    </row>
    <row r="1260" spans="1:17" x14ac:dyDescent="0.25">
      <c r="A1260" t="s">
        <v>1678</v>
      </c>
      <c r="B1260" t="s">
        <v>1964</v>
      </c>
      <c r="C1260" t="s">
        <v>1982</v>
      </c>
      <c r="D1260" t="s">
        <v>1983</v>
      </c>
      <c r="E1260" s="1" t="s">
        <v>13</v>
      </c>
      <c r="F1260" t="s">
        <v>3095</v>
      </c>
      <c r="G1260" t="s">
        <v>3100</v>
      </c>
      <c r="H1260" s="1" t="s">
        <v>8</v>
      </c>
      <c r="I1260" s="1" t="s">
        <v>317</v>
      </c>
      <c r="J1260" s="1">
        <f t="shared" si="76"/>
        <v>21</v>
      </c>
      <c r="K1260" s="1">
        <f>VLOOKUP($A1260,Parametre!$A$5:$G$29,MATCH($G1260,Parametre!$B$4:$G$4,0)+1,FALSE)</f>
        <v>23</v>
      </c>
      <c r="L1260" s="3">
        <f t="shared" si="77"/>
        <v>-2</v>
      </c>
      <c r="M1260" s="4">
        <f>VLOOKUP($A1260,Parametre!$A$5:$H$29,8,FALSE)</f>
        <v>1.87</v>
      </c>
      <c r="N1260" s="4">
        <f t="shared" si="78"/>
        <v>1649.3400000000001</v>
      </c>
      <c r="O1260" s="4" t="s">
        <v>3098</v>
      </c>
      <c r="P1260">
        <f>VLOOKUP($G1260,Parametre!$K$4:$L$9,2,FALSE)</f>
        <v>230</v>
      </c>
      <c r="Q1260" s="4">
        <f t="shared" si="79"/>
        <v>1383.0994800000001</v>
      </c>
    </row>
    <row r="1261" spans="1:17" x14ac:dyDescent="0.25">
      <c r="A1261" t="s">
        <v>1678</v>
      </c>
      <c r="B1261" t="s">
        <v>1964</v>
      </c>
      <c r="C1261" t="s">
        <v>1984</v>
      </c>
      <c r="D1261" t="s">
        <v>1985</v>
      </c>
      <c r="E1261" s="1" t="s">
        <v>13</v>
      </c>
      <c r="F1261" t="s">
        <v>3095</v>
      </c>
      <c r="G1261" t="s">
        <v>3100</v>
      </c>
      <c r="H1261" s="1" t="s">
        <v>13</v>
      </c>
      <c r="I1261" s="1" t="s">
        <v>11</v>
      </c>
      <c r="J1261" s="1">
        <f t="shared" si="76"/>
        <v>5</v>
      </c>
      <c r="K1261" s="1">
        <f>VLOOKUP($A1261,Parametre!$A$5:$G$29,MATCH($G1261,Parametre!$B$4:$G$4,0)+1,FALSE)</f>
        <v>23</v>
      </c>
      <c r="L1261" s="3">
        <f t="shared" si="77"/>
        <v>-18</v>
      </c>
      <c r="M1261" s="4">
        <f>VLOOKUP($A1261,Parametre!$A$5:$H$29,8,FALSE)</f>
        <v>1.87</v>
      </c>
      <c r="N1261" s="4">
        <f t="shared" si="78"/>
        <v>392.70000000000005</v>
      </c>
      <c r="O1261" s="4" t="s">
        <v>3098</v>
      </c>
      <c r="P1261">
        <f>VLOOKUP($G1261,Parametre!$K$4:$L$9,2,FALSE)</f>
        <v>230</v>
      </c>
      <c r="Q1261" s="4">
        <f t="shared" si="79"/>
        <v>1383.0994800000001</v>
      </c>
    </row>
    <row r="1262" spans="1:17" x14ac:dyDescent="0.25">
      <c r="A1262" t="s">
        <v>1678</v>
      </c>
      <c r="B1262" t="s">
        <v>1964</v>
      </c>
      <c r="C1262" t="s">
        <v>1986</v>
      </c>
      <c r="D1262" t="s">
        <v>1987</v>
      </c>
      <c r="E1262" s="1" t="s">
        <v>11</v>
      </c>
      <c r="F1262" t="s">
        <v>3095</v>
      </c>
      <c r="G1262" t="s">
        <v>3100</v>
      </c>
      <c r="H1262" s="1" t="s">
        <v>16</v>
      </c>
      <c r="I1262" s="1" t="s">
        <v>317</v>
      </c>
      <c r="J1262" s="1">
        <f t="shared" si="76"/>
        <v>23</v>
      </c>
      <c r="K1262" s="1">
        <f>VLOOKUP($A1262,Parametre!$A$5:$G$29,MATCH($G1262,Parametre!$B$4:$G$4,0)+1,FALSE)</f>
        <v>23</v>
      </c>
      <c r="L1262" s="3">
        <f t="shared" si="77"/>
        <v>0</v>
      </c>
      <c r="M1262" s="4">
        <f>VLOOKUP($A1262,Parametre!$A$5:$H$29,8,FALSE)</f>
        <v>1.87</v>
      </c>
      <c r="N1262" s="4">
        <f t="shared" si="78"/>
        <v>1204.28</v>
      </c>
      <c r="O1262" s="4" t="s">
        <v>3098</v>
      </c>
      <c r="P1262">
        <f>VLOOKUP($G1262,Parametre!$K$4:$L$9,2,FALSE)</f>
        <v>230</v>
      </c>
      <c r="Q1262" s="4">
        <f t="shared" si="79"/>
        <v>922.06632000000002</v>
      </c>
    </row>
    <row r="1263" spans="1:17" x14ac:dyDescent="0.25">
      <c r="A1263" t="s">
        <v>1678</v>
      </c>
      <c r="B1263" t="s">
        <v>1964</v>
      </c>
      <c r="C1263" t="s">
        <v>1988</v>
      </c>
      <c r="D1263" t="s">
        <v>1989</v>
      </c>
      <c r="E1263" s="1" t="s">
        <v>13</v>
      </c>
      <c r="F1263" t="s">
        <v>3095</v>
      </c>
      <c r="G1263" t="s">
        <v>3100</v>
      </c>
      <c r="H1263" s="1" t="s">
        <v>13</v>
      </c>
      <c r="I1263" s="1" t="s">
        <v>8</v>
      </c>
      <c r="J1263" s="1">
        <f t="shared" si="76"/>
        <v>8</v>
      </c>
      <c r="K1263" s="1">
        <f>VLOOKUP($A1263,Parametre!$A$5:$G$29,MATCH($G1263,Parametre!$B$4:$G$4,0)+1,FALSE)</f>
        <v>23</v>
      </c>
      <c r="L1263" s="3">
        <f t="shared" si="77"/>
        <v>-15</v>
      </c>
      <c r="M1263" s="4">
        <f>VLOOKUP($A1263,Parametre!$A$5:$H$29,8,FALSE)</f>
        <v>1.87</v>
      </c>
      <c r="N1263" s="4">
        <f t="shared" si="78"/>
        <v>628.32000000000005</v>
      </c>
      <c r="O1263" s="4" t="s">
        <v>3098</v>
      </c>
      <c r="P1263">
        <f>VLOOKUP($G1263,Parametre!$K$4:$L$9,2,FALSE)</f>
        <v>230</v>
      </c>
      <c r="Q1263" s="4">
        <f t="shared" si="79"/>
        <v>1383.0994800000001</v>
      </c>
    </row>
    <row r="1264" spans="1:17" x14ac:dyDescent="0.25">
      <c r="A1264" t="s">
        <v>1678</v>
      </c>
      <c r="B1264" t="s">
        <v>1964</v>
      </c>
      <c r="C1264" t="s">
        <v>1990</v>
      </c>
      <c r="D1264" t="s">
        <v>1991</v>
      </c>
      <c r="E1264" s="1" t="s">
        <v>13</v>
      </c>
      <c r="F1264" t="s">
        <v>3095</v>
      </c>
      <c r="G1264" t="s">
        <v>3100</v>
      </c>
      <c r="H1264" s="1" t="s">
        <v>43</v>
      </c>
      <c r="I1264" s="1" t="s">
        <v>324</v>
      </c>
      <c r="J1264" s="1">
        <f t="shared" si="76"/>
        <v>45</v>
      </c>
      <c r="K1264" s="1">
        <f>VLOOKUP($A1264,Parametre!$A$5:$G$29,MATCH($G1264,Parametre!$B$4:$G$4,0)+1,FALSE)</f>
        <v>23</v>
      </c>
      <c r="L1264" s="3">
        <f t="shared" si="77"/>
        <v>22</v>
      </c>
      <c r="M1264" s="4">
        <f>VLOOKUP($A1264,Parametre!$A$5:$H$29,8,FALSE)</f>
        <v>1.87</v>
      </c>
      <c r="N1264" s="4">
        <f t="shared" si="78"/>
        <v>3534.3</v>
      </c>
      <c r="O1264" s="4" t="s">
        <v>3098</v>
      </c>
      <c r="P1264">
        <f>VLOOKUP($G1264,Parametre!$K$4:$L$9,2,FALSE)</f>
        <v>230</v>
      </c>
      <c r="Q1264" s="4">
        <f t="shared" si="79"/>
        <v>1383.0994800000001</v>
      </c>
    </row>
    <row r="1265" spans="1:17" x14ac:dyDescent="0.25">
      <c r="A1265" t="s">
        <v>1678</v>
      </c>
      <c r="B1265" t="s">
        <v>1964</v>
      </c>
      <c r="C1265" t="s">
        <v>1992</v>
      </c>
      <c r="D1265" t="s">
        <v>1993</v>
      </c>
      <c r="E1265" s="1" t="s">
        <v>13</v>
      </c>
      <c r="F1265" t="s">
        <v>3095</v>
      </c>
      <c r="G1265" t="s">
        <v>3100</v>
      </c>
      <c r="H1265" s="1" t="s">
        <v>324</v>
      </c>
      <c r="I1265" s="1" t="s">
        <v>32</v>
      </c>
      <c r="J1265" s="1">
        <f t="shared" si="76"/>
        <v>29</v>
      </c>
      <c r="K1265" s="1">
        <f>VLOOKUP($A1265,Parametre!$A$5:$G$29,MATCH($G1265,Parametre!$B$4:$G$4,0)+1,FALSE)</f>
        <v>23</v>
      </c>
      <c r="L1265" s="3">
        <f t="shared" si="77"/>
        <v>6</v>
      </c>
      <c r="M1265" s="4">
        <f>VLOOKUP($A1265,Parametre!$A$5:$H$29,8,FALSE)</f>
        <v>1.87</v>
      </c>
      <c r="N1265" s="4">
        <f t="shared" si="78"/>
        <v>2277.6600000000003</v>
      </c>
      <c r="O1265" s="4" t="s">
        <v>3098</v>
      </c>
      <c r="P1265">
        <f>VLOOKUP($G1265,Parametre!$K$4:$L$9,2,FALSE)</f>
        <v>230</v>
      </c>
      <c r="Q1265" s="4">
        <f t="shared" si="79"/>
        <v>1383.0994800000001</v>
      </c>
    </row>
    <row r="1266" spans="1:17" x14ac:dyDescent="0.25">
      <c r="A1266" t="s">
        <v>1678</v>
      </c>
      <c r="B1266" t="s">
        <v>1964</v>
      </c>
      <c r="C1266" t="s">
        <v>1694</v>
      </c>
      <c r="D1266" t="s">
        <v>330</v>
      </c>
      <c r="E1266" s="1" t="s">
        <v>6</v>
      </c>
      <c r="F1266" t="s">
        <v>3095</v>
      </c>
      <c r="G1266" t="s">
        <v>3100</v>
      </c>
      <c r="H1266" s="1" t="s">
        <v>324</v>
      </c>
      <c r="I1266" s="1" t="s">
        <v>423</v>
      </c>
      <c r="J1266" s="1">
        <f t="shared" si="76"/>
        <v>40</v>
      </c>
      <c r="K1266" s="1">
        <f>VLOOKUP($A1266,Parametre!$A$5:$G$29,MATCH($G1266,Parametre!$B$4:$G$4,0)+1,FALSE)</f>
        <v>23</v>
      </c>
      <c r="L1266" s="3">
        <f t="shared" si="77"/>
        <v>17</v>
      </c>
      <c r="M1266" s="4">
        <f>VLOOKUP($A1266,Parametre!$A$5:$H$29,8,FALSE)</f>
        <v>1.87</v>
      </c>
      <c r="N1266" s="4">
        <f t="shared" si="78"/>
        <v>4188.8</v>
      </c>
      <c r="O1266" s="4" t="s">
        <v>3098</v>
      </c>
      <c r="P1266">
        <f>VLOOKUP($G1266,Parametre!$K$4:$L$9,2,FALSE)</f>
        <v>230</v>
      </c>
      <c r="Q1266" s="4">
        <f t="shared" si="79"/>
        <v>1844.13264</v>
      </c>
    </row>
    <row r="1267" spans="1:17" x14ac:dyDescent="0.25">
      <c r="A1267" t="s">
        <v>1678</v>
      </c>
      <c r="B1267" t="s">
        <v>1964</v>
      </c>
      <c r="C1267" t="s">
        <v>1695</v>
      </c>
      <c r="D1267" t="s">
        <v>332</v>
      </c>
      <c r="E1267" s="1" t="s">
        <v>6</v>
      </c>
      <c r="F1267" t="s">
        <v>3095</v>
      </c>
      <c r="G1267" t="s">
        <v>3100</v>
      </c>
      <c r="H1267" s="1" t="s">
        <v>123</v>
      </c>
      <c r="I1267" s="1" t="s">
        <v>123</v>
      </c>
      <c r="J1267" s="1">
        <f t="shared" si="76"/>
        <v>20</v>
      </c>
      <c r="K1267" s="1">
        <f>VLOOKUP($A1267,Parametre!$A$5:$G$29,MATCH($G1267,Parametre!$B$4:$G$4,0)+1,FALSE)</f>
        <v>23</v>
      </c>
      <c r="L1267" s="3">
        <f t="shared" si="77"/>
        <v>-3</v>
      </c>
      <c r="M1267" s="4">
        <f>VLOOKUP($A1267,Parametre!$A$5:$H$29,8,FALSE)</f>
        <v>1.87</v>
      </c>
      <c r="N1267" s="4">
        <f t="shared" si="78"/>
        <v>2094.4</v>
      </c>
      <c r="O1267" s="4" t="s">
        <v>3098</v>
      </c>
      <c r="P1267">
        <f>VLOOKUP($G1267,Parametre!$K$4:$L$9,2,FALSE)</f>
        <v>230</v>
      </c>
      <c r="Q1267" s="4">
        <f t="shared" si="79"/>
        <v>1844.13264</v>
      </c>
    </row>
    <row r="1268" spans="1:17" x14ac:dyDescent="0.25">
      <c r="A1268" t="s">
        <v>1678</v>
      </c>
      <c r="B1268" t="s">
        <v>1964</v>
      </c>
      <c r="C1268" t="s">
        <v>1994</v>
      </c>
      <c r="D1268" t="s">
        <v>1995</v>
      </c>
      <c r="E1268" s="1" t="s">
        <v>11</v>
      </c>
      <c r="F1268" t="s">
        <v>3095</v>
      </c>
      <c r="G1268" t="s">
        <v>3100</v>
      </c>
      <c r="H1268" s="1" t="s">
        <v>8</v>
      </c>
      <c r="I1268" s="1" t="s">
        <v>22</v>
      </c>
      <c r="J1268" s="1">
        <f t="shared" si="76"/>
        <v>11</v>
      </c>
      <c r="K1268" s="1">
        <f>VLOOKUP($A1268,Parametre!$A$5:$G$29,MATCH($G1268,Parametre!$B$4:$G$4,0)+1,FALSE)</f>
        <v>23</v>
      </c>
      <c r="L1268" s="3">
        <f t="shared" si="77"/>
        <v>-12</v>
      </c>
      <c r="M1268" s="4">
        <f>VLOOKUP($A1268,Parametre!$A$5:$H$29,8,FALSE)</f>
        <v>1.87</v>
      </c>
      <c r="N1268" s="4">
        <f t="shared" si="78"/>
        <v>575.96</v>
      </c>
      <c r="O1268" s="4" t="s">
        <v>3098</v>
      </c>
      <c r="P1268">
        <f>VLOOKUP($G1268,Parametre!$K$4:$L$9,2,FALSE)</f>
        <v>230</v>
      </c>
      <c r="Q1268" s="4">
        <f t="shared" si="79"/>
        <v>922.06632000000002</v>
      </c>
    </row>
    <row r="1269" spans="1:17" x14ac:dyDescent="0.25">
      <c r="A1269" t="s">
        <v>1678</v>
      </c>
      <c r="B1269" t="s">
        <v>1964</v>
      </c>
      <c r="C1269" t="s">
        <v>1996</v>
      </c>
      <c r="D1269" t="s">
        <v>1997</v>
      </c>
      <c r="E1269" s="1" t="s">
        <v>6</v>
      </c>
      <c r="F1269" t="s">
        <v>3095</v>
      </c>
      <c r="G1269" t="s">
        <v>3100</v>
      </c>
      <c r="H1269" s="1" t="s">
        <v>423</v>
      </c>
      <c r="I1269" s="1" t="s">
        <v>7</v>
      </c>
      <c r="J1269" s="1">
        <f t="shared" si="76"/>
        <v>33</v>
      </c>
      <c r="K1269" s="1">
        <f>VLOOKUP($A1269,Parametre!$A$5:$G$29,MATCH($G1269,Parametre!$B$4:$G$4,0)+1,FALSE)</f>
        <v>23</v>
      </c>
      <c r="L1269" s="3">
        <f t="shared" si="77"/>
        <v>10</v>
      </c>
      <c r="M1269" s="4">
        <f>VLOOKUP($A1269,Parametre!$A$5:$H$29,8,FALSE)</f>
        <v>1.87</v>
      </c>
      <c r="N1269" s="4">
        <f t="shared" si="78"/>
        <v>3455.76</v>
      </c>
      <c r="O1269" s="4" t="s">
        <v>3098</v>
      </c>
      <c r="P1269">
        <f>VLOOKUP($G1269,Parametre!$K$4:$L$9,2,FALSE)</f>
        <v>230</v>
      </c>
      <c r="Q1269" s="4">
        <f t="shared" si="79"/>
        <v>1844.13264</v>
      </c>
    </row>
    <row r="1270" spans="1:17" x14ac:dyDescent="0.25">
      <c r="A1270" t="s">
        <v>1678</v>
      </c>
      <c r="B1270" t="s">
        <v>1964</v>
      </c>
      <c r="C1270" t="s">
        <v>1998</v>
      </c>
      <c r="D1270" t="s">
        <v>1999</v>
      </c>
      <c r="E1270" s="1" t="s">
        <v>6</v>
      </c>
      <c r="F1270" t="s">
        <v>3095</v>
      </c>
      <c r="G1270" t="s">
        <v>3100</v>
      </c>
      <c r="H1270" s="1" t="s">
        <v>37</v>
      </c>
      <c r="I1270" s="1" t="s">
        <v>199</v>
      </c>
      <c r="J1270" s="1">
        <f t="shared" si="76"/>
        <v>25</v>
      </c>
      <c r="K1270" s="1">
        <f>VLOOKUP($A1270,Parametre!$A$5:$G$29,MATCH($G1270,Parametre!$B$4:$G$4,0)+1,FALSE)</f>
        <v>23</v>
      </c>
      <c r="L1270" s="3">
        <f t="shared" si="77"/>
        <v>2</v>
      </c>
      <c r="M1270" s="4">
        <f>VLOOKUP($A1270,Parametre!$A$5:$H$29,8,FALSE)</f>
        <v>1.87</v>
      </c>
      <c r="N1270" s="4">
        <f t="shared" si="78"/>
        <v>2618</v>
      </c>
      <c r="O1270" s="4" t="s">
        <v>3098</v>
      </c>
      <c r="P1270">
        <f>VLOOKUP($G1270,Parametre!$K$4:$L$9,2,FALSE)</f>
        <v>230</v>
      </c>
      <c r="Q1270" s="4">
        <f t="shared" si="79"/>
        <v>1844.13264</v>
      </c>
    </row>
    <row r="1271" spans="1:17" x14ac:dyDescent="0.25">
      <c r="A1271" t="s">
        <v>1678</v>
      </c>
      <c r="B1271" t="s">
        <v>1964</v>
      </c>
      <c r="C1271" t="s">
        <v>2000</v>
      </c>
      <c r="D1271" t="s">
        <v>2001</v>
      </c>
      <c r="E1271" s="1" t="s">
        <v>6</v>
      </c>
      <c r="F1271" t="s">
        <v>3095</v>
      </c>
      <c r="G1271" t="s">
        <v>3100</v>
      </c>
      <c r="H1271" s="1" t="s">
        <v>292</v>
      </c>
      <c r="I1271" s="1" t="s">
        <v>546</v>
      </c>
      <c r="J1271" s="1">
        <f t="shared" si="76"/>
        <v>62</v>
      </c>
      <c r="K1271" s="1">
        <f>VLOOKUP($A1271,Parametre!$A$5:$G$29,MATCH($G1271,Parametre!$B$4:$G$4,0)+1,FALSE)</f>
        <v>23</v>
      </c>
      <c r="L1271" s="3">
        <f t="shared" si="77"/>
        <v>39</v>
      </c>
      <c r="M1271" s="4">
        <f>VLOOKUP($A1271,Parametre!$A$5:$H$29,8,FALSE)</f>
        <v>1.87</v>
      </c>
      <c r="N1271" s="4">
        <f t="shared" si="78"/>
        <v>6492.64</v>
      </c>
      <c r="O1271" s="4" t="s">
        <v>3098</v>
      </c>
      <c r="P1271">
        <f>VLOOKUP($G1271,Parametre!$K$4:$L$9,2,FALSE)</f>
        <v>230</v>
      </c>
      <c r="Q1271" s="4">
        <f t="shared" si="79"/>
        <v>1844.13264</v>
      </c>
    </row>
    <row r="1272" spans="1:17" x14ac:dyDescent="0.25">
      <c r="A1272" t="s">
        <v>1678</v>
      </c>
      <c r="B1272" t="s">
        <v>1964</v>
      </c>
      <c r="C1272" t="s">
        <v>2002</v>
      </c>
      <c r="D1272" t="s">
        <v>2003</v>
      </c>
      <c r="E1272" s="1" t="s">
        <v>13</v>
      </c>
      <c r="F1272" t="s">
        <v>3095</v>
      </c>
      <c r="G1272" t="s">
        <v>3100</v>
      </c>
      <c r="H1272" s="1" t="s">
        <v>2004</v>
      </c>
      <c r="I1272" s="1" t="s">
        <v>357</v>
      </c>
      <c r="J1272" s="1">
        <f t="shared" si="76"/>
        <v>84</v>
      </c>
      <c r="K1272" s="1">
        <f>VLOOKUP($A1272,Parametre!$A$5:$G$29,MATCH($G1272,Parametre!$B$4:$G$4,0)+1,FALSE)</f>
        <v>23</v>
      </c>
      <c r="L1272" s="3">
        <f t="shared" si="77"/>
        <v>61</v>
      </c>
      <c r="M1272" s="4">
        <f>VLOOKUP($A1272,Parametre!$A$5:$H$29,8,FALSE)</f>
        <v>1.87</v>
      </c>
      <c r="N1272" s="4">
        <f t="shared" si="78"/>
        <v>6597.3600000000006</v>
      </c>
      <c r="O1272" s="4" t="s">
        <v>3098</v>
      </c>
      <c r="P1272">
        <f>VLOOKUP($G1272,Parametre!$K$4:$L$9,2,FALSE)</f>
        <v>230</v>
      </c>
      <c r="Q1272" s="4">
        <f t="shared" si="79"/>
        <v>1383.0994800000001</v>
      </c>
    </row>
    <row r="1273" spans="1:17" x14ac:dyDescent="0.25">
      <c r="A1273" t="s">
        <v>1678</v>
      </c>
      <c r="B1273" t="s">
        <v>1964</v>
      </c>
      <c r="C1273" t="s">
        <v>2005</v>
      </c>
      <c r="D1273" t="s">
        <v>2006</v>
      </c>
      <c r="E1273" s="1" t="s">
        <v>11</v>
      </c>
      <c r="F1273" t="s">
        <v>3095</v>
      </c>
      <c r="G1273" t="s">
        <v>3100</v>
      </c>
      <c r="H1273" s="1" t="s">
        <v>13</v>
      </c>
      <c r="I1273" s="1" t="s">
        <v>46</v>
      </c>
      <c r="J1273" s="1">
        <f t="shared" si="76"/>
        <v>4</v>
      </c>
      <c r="K1273" s="1">
        <f>VLOOKUP($A1273,Parametre!$A$5:$G$29,MATCH($G1273,Parametre!$B$4:$G$4,0)+1,FALSE)</f>
        <v>23</v>
      </c>
      <c r="L1273" s="3">
        <f t="shared" si="77"/>
        <v>-19</v>
      </c>
      <c r="M1273" s="4">
        <f>VLOOKUP($A1273,Parametre!$A$5:$H$29,8,FALSE)</f>
        <v>1.87</v>
      </c>
      <c r="N1273" s="4">
        <f t="shared" si="78"/>
        <v>209.44</v>
      </c>
      <c r="O1273" s="4" t="s">
        <v>3098</v>
      </c>
      <c r="P1273">
        <f>VLOOKUP($G1273,Parametre!$K$4:$L$9,2,FALSE)</f>
        <v>230</v>
      </c>
      <c r="Q1273" s="4">
        <f t="shared" si="79"/>
        <v>922.06632000000002</v>
      </c>
    </row>
    <row r="1274" spans="1:17" x14ac:dyDescent="0.25">
      <c r="A1274" t="s">
        <v>1678</v>
      </c>
      <c r="B1274" t="s">
        <v>1964</v>
      </c>
      <c r="C1274" t="s">
        <v>2007</v>
      </c>
      <c r="D1274" t="s">
        <v>2008</v>
      </c>
      <c r="E1274" s="1" t="s">
        <v>11</v>
      </c>
      <c r="F1274" t="s">
        <v>3095</v>
      </c>
      <c r="G1274" t="s">
        <v>3100</v>
      </c>
      <c r="H1274" s="1" t="s">
        <v>719</v>
      </c>
      <c r="I1274" s="1" t="s">
        <v>374</v>
      </c>
      <c r="J1274" s="1">
        <f t="shared" si="76"/>
        <v>62</v>
      </c>
      <c r="K1274" s="1">
        <f>VLOOKUP($A1274,Parametre!$A$5:$G$29,MATCH($G1274,Parametre!$B$4:$G$4,0)+1,FALSE)</f>
        <v>23</v>
      </c>
      <c r="L1274" s="3">
        <f t="shared" si="77"/>
        <v>39</v>
      </c>
      <c r="M1274" s="4">
        <f>VLOOKUP($A1274,Parametre!$A$5:$H$29,8,FALSE)</f>
        <v>1.87</v>
      </c>
      <c r="N1274" s="4">
        <f t="shared" si="78"/>
        <v>3246.32</v>
      </c>
      <c r="O1274" s="4" t="s">
        <v>3098</v>
      </c>
      <c r="P1274">
        <f>VLOOKUP($G1274,Parametre!$K$4:$L$9,2,FALSE)</f>
        <v>230</v>
      </c>
      <c r="Q1274" s="4">
        <f t="shared" si="79"/>
        <v>922.06632000000002</v>
      </c>
    </row>
    <row r="1275" spans="1:17" x14ac:dyDescent="0.25">
      <c r="A1275" t="s">
        <v>1678</v>
      </c>
      <c r="B1275" t="s">
        <v>1964</v>
      </c>
      <c r="C1275" t="s">
        <v>2009</v>
      </c>
      <c r="D1275" t="s">
        <v>1947</v>
      </c>
      <c r="E1275" s="1" t="s">
        <v>11</v>
      </c>
      <c r="F1275" t="s">
        <v>3095</v>
      </c>
      <c r="G1275" t="s">
        <v>3100</v>
      </c>
      <c r="H1275" s="1" t="s">
        <v>360</v>
      </c>
      <c r="I1275" s="1" t="s">
        <v>326</v>
      </c>
      <c r="J1275" s="1">
        <f t="shared" si="76"/>
        <v>59</v>
      </c>
      <c r="K1275" s="1">
        <f>VLOOKUP($A1275,Parametre!$A$5:$G$29,MATCH($G1275,Parametre!$B$4:$G$4,0)+1,FALSE)</f>
        <v>23</v>
      </c>
      <c r="L1275" s="3">
        <f t="shared" si="77"/>
        <v>36</v>
      </c>
      <c r="M1275" s="4">
        <f>VLOOKUP($A1275,Parametre!$A$5:$H$29,8,FALSE)</f>
        <v>1.87</v>
      </c>
      <c r="N1275" s="4">
        <f t="shared" si="78"/>
        <v>3089.2400000000002</v>
      </c>
      <c r="O1275" s="4" t="s">
        <v>3098</v>
      </c>
      <c r="P1275">
        <f>VLOOKUP($G1275,Parametre!$K$4:$L$9,2,FALSE)</f>
        <v>230</v>
      </c>
      <c r="Q1275" s="4">
        <f t="shared" si="79"/>
        <v>922.06632000000002</v>
      </c>
    </row>
    <row r="1276" spans="1:17" x14ac:dyDescent="0.25">
      <c r="A1276" t="s">
        <v>1678</v>
      </c>
      <c r="B1276" t="s">
        <v>1964</v>
      </c>
      <c r="C1276" t="s">
        <v>2010</v>
      </c>
      <c r="D1276" t="s">
        <v>858</v>
      </c>
      <c r="E1276" s="1" t="s">
        <v>6</v>
      </c>
      <c r="F1276" t="s">
        <v>3095</v>
      </c>
      <c r="G1276" t="s">
        <v>3100</v>
      </c>
      <c r="H1276" s="1" t="s">
        <v>380</v>
      </c>
      <c r="I1276" s="1" t="s">
        <v>292</v>
      </c>
      <c r="J1276" s="1">
        <f t="shared" si="76"/>
        <v>49</v>
      </c>
      <c r="K1276" s="1">
        <f>VLOOKUP($A1276,Parametre!$A$5:$G$29,MATCH($G1276,Parametre!$B$4:$G$4,0)+1,FALSE)</f>
        <v>23</v>
      </c>
      <c r="L1276" s="3">
        <f t="shared" si="77"/>
        <v>26</v>
      </c>
      <c r="M1276" s="4">
        <f>VLOOKUP($A1276,Parametre!$A$5:$H$29,8,FALSE)</f>
        <v>1.87</v>
      </c>
      <c r="N1276" s="4">
        <f t="shared" si="78"/>
        <v>5131.2800000000007</v>
      </c>
      <c r="O1276" s="4" t="s">
        <v>3098</v>
      </c>
      <c r="P1276">
        <f>VLOOKUP($G1276,Parametre!$K$4:$L$9,2,FALSE)</f>
        <v>230</v>
      </c>
      <c r="Q1276" s="4">
        <f t="shared" si="79"/>
        <v>1844.13264</v>
      </c>
    </row>
    <row r="1277" spans="1:17" x14ac:dyDescent="0.25">
      <c r="A1277" t="s">
        <v>1678</v>
      </c>
      <c r="B1277" t="s">
        <v>1964</v>
      </c>
      <c r="C1277" t="s">
        <v>2011</v>
      </c>
      <c r="D1277" t="s">
        <v>2012</v>
      </c>
      <c r="E1277" s="1" t="s">
        <v>13</v>
      </c>
      <c r="F1277" t="s">
        <v>3095</v>
      </c>
      <c r="G1277" t="s">
        <v>3100</v>
      </c>
      <c r="H1277" s="1" t="s">
        <v>472</v>
      </c>
      <c r="I1277" s="1" t="s">
        <v>393</v>
      </c>
      <c r="J1277" s="1">
        <f t="shared" si="76"/>
        <v>51</v>
      </c>
      <c r="K1277" s="1">
        <f>VLOOKUP($A1277,Parametre!$A$5:$G$29,MATCH($G1277,Parametre!$B$4:$G$4,0)+1,FALSE)</f>
        <v>23</v>
      </c>
      <c r="L1277" s="3">
        <f t="shared" si="77"/>
        <v>28</v>
      </c>
      <c r="M1277" s="4">
        <f>VLOOKUP($A1277,Parametre!$A$5:$H$29,8,FALSE)</f>
        <v>1.87</v>
      </c>
      <c r="N1277" s="4">
        <f t="shared" si="78"/>
        <v>4005.5400000000004</v>
      </c>
      <c r="O1277" s="4" t="s">
        <v>3098</v>
      </c>
      <c r="P1277">
        <f>VLOOKUP($G1277,Parametre!$K$4:$L$9,2,FALSE)</f>
        <v>230</v>
      </c>
      <c r="Q1277" s="4">
        <f t="shared" si="79"/>
        <v>1383.0994800000001</v>
      </c>
    </row>
    <row r="1278" spans="1:17" x14ac:dyDescent="0.25">
      <c r="A1278" t="s">
        <v>1678</v>
      </c>
      <c r="B1278" t="s">
        <v>2013</v>
      </c>
      <c r="C1278" t="s">
        <v>2014</v>
      </c>
      <c r="D1278" t="s">
        <v>2015</v>
      </c>
      <c r="E1278" s="1" t="s">
        <v>13</v>
      </c>
      <c r="F1278" t="s">
        <v>3095</v>
      </c>
      <c r="G1278" t="s">
        <v>3100</v>
      </c>
      <c r="H1278" s="1" t="s">
        <v>6</v>
      </c>
      <c r="I1278" s="1" t="s">
        <v>46</v>
      </c>
      <c r="J1278" s="1">
        <f t="shared" si="76"/>
        <v>5</v>
      </c>
      <c r="K1278" s="1">
        <f>VLOOKUP($A1278,Parametre!$A$5:$G$29,MATCH($G1278,Parametre!$B$4:$G$4,0)+1,FALSE)</f>
        <v>23</v>
      </c>
      <c r="L1278" s="3">
        <f t="shared" si="77"/>
        <v>-18</v>
      </c>
      <c r="M1278" s="4">
        <f>VLOOKUP($A1278,Parametre!$A$5:$H$29,8,FALSE)</f>
        <v>1.87</v>
      </c>
      <c r="N1278" s="4">
        <f t="shared" si="78"/>
        <v>392.70000000000005</v>
      </c>
      <c r="O1278" s="4" t="s">
        <v>3098</v>
      </c>
      <c r="P1278">
        <f>VLOOKUP($G1278,Parametre!$K$4:$L$9,2,FALSE)</f>
        <v>230</v>
      </c>
      <c r="Q1278" s="4">
        <f t="shared" si="79"/>
        <v>1383.0994800000001</v>
      </c>
    </row>
    <row r="1279" spans="1:17" x14ac:dyDescent="0.25">
      <c r="A1279" t="s">
        <v>1678</v>
      </c>
      <c r="B1279" t="s">
        <v>2013</v>
      </c>
      <c r="C1279" t="s">
        <v>623</v>
      </c>
      <c r="D1279" t="s">
        <v>2016</v>
      </c>
      <c r="E1279" s="1" t="s">
        <v>13</v>
      </c>
      <c r="F1279" t="s">
        <v>3095</v>
      </c>
      <c r="G1279" t="s">
        <v>3100</v>
      </c>
      <c r="H1279" s="1" t="s">
        <v>46</v>
      </c>
      <c r="I1279" s="1" t="s">
        <v>23</v>
      </c>
      <c r="J1279" s="1">
        <f t="shared" si="76"/>
        <v>1</v>
      </c>
      <c r="K1279" s="1">
        <f>VLOOKUP($A1279,Parametre!$A$5:$G$29,MATCH($G1279,Parametre!$B$4:$G$4,0)+1,FALSE)</f>
        <v>23</v>
      </c>
      <c r="L1279" s="3">
        <f t="shared" si="77"/>
        <v>-22</v>
      </c>
      <c r="M1279" s="4">
        <f>VLOOKUP($A1279,Parametre!$A$5:$H$29,8,FALSE)</f>
        <v>1.87</v>
      </c>
      <c r="N1279" s="4">
        <f t="shared" si="78"/>
        <v>78.540000000000006</v>
      </c>
      <c r="O1279" s="4" t="s">
        <v>3098</v>
      </c>
      <c r="P1279">
        <f>VLOOKUP($G1279,Parametre!$K$4:$L$9,2,FALSE)</f>
        <v>230</v>
      </c>
      <c r="Q1279" s="4">
        <f t="shared" si="79"/>
        <v>1383.0994800000001</v>
      </c>
    </row>
    <row r="1280" spans="1:17" x14ac:dyDescent="0.25">
      <c r="A1280" t="s">
        <v>1678</v>
      </c>
      <c r="B1280" t="s">
        <v>2013</v>
      </c>
      <c r="C1280" t="s">
        <v>2017</v>
      </c>
      <c r="D1280" t="s">
        <v>2018</v>
      </c>
      <c r="E1280" s="1" t="s">
        <v>13</v>
      </c>
      <c r="F1280" t="s">
        <v>3095</v>
      </c>
      <c r="G1280" t="s">
        <v>3100</v>
      </c>
      <c r="H1280" s="1" t="s">
        <v>23</v>
      </c>
      <c r="I1280" s="1" t="s">
        <v>46</v>
      </c>
      <c r="J1280" s="1">
        <f t="shared" si="76"/>
        <v>1</v>
      </c>
      <c r="K1280" s="1">
        <f>VLOOKUP($A1280,Parametre!$A$5:$G$29,MATCH($G1280,Parametre!$B$4:$G$4,0)+1,FALSE)</f>
        <v>23</v>
      </c>
      <c r="L1280" s="3">
        <f t="shared" si="77"/>
        <v>-22</v>
      </c>
      <c r="M1280" s="4">
        <f>VLOOKUP($A1280,Parametre!$A$5:$H$29,8,FALSE)</f>
        <v>1.87</v>
      </c>
      <c r="N1280" s="4">
        <f t="shared" si="78"/>
        <v>78.540000000000006</v>
      </c>
      <c r="O1280" s="4" t="s">
        <v>3098</v>
      </c>
      <c r="P1280">
        <f>VLOOKUP($G1280,Parametre!$K$4:$L$9,2,FALSE)</f>
        <v>230</v>
      </c>
      <c r="Q1280" s="4">
        <f t="shared" si="79"/>
        <v>1383.0994800000001</v>
      </c>
    </row>
    <row r="1281" spans="1:17" x14ac:dyDescent="0.25">
      <c r="A1281" t="s">
        <v>1678</v>
      </c>
      <c r="B1281" t="s">
        <v>2013</v>
      </c>
      <c r="C1281" t="s">
        <v>2019</v>
      </c>
      <c r="D1281" t="s">
        <v>2020</v>
      </c>
      <c r="E1281" s="1" t="s">
        <v>13</v>
      </c>
      <c r="F1281" t="s">
        <v>3095</v>
      </c>
      <c r="G1281" t="s">
        <v>3100</v>
      </c>
      <c r="H1281" s="1" t="s">
        <v>23</v>
      </c>
      <c r="I1281" s="1" t="s">
        <v>46</v>
      </c>
      <c r="J1281" s="1">
        <f t="shared" si="76"/>
        <v>1</v>
      </c>
      <c r="K1281" s="1">
        <f>VLOOKUP($A1281,Parametre!$A$5:$G$29,MATCH($G1281,Parametre!$B$4:$G$4,0)+1,FALSE)</f>
        <v>23</v>
      </c>
      <c r="L1281" s="3">
        <f t="shared" si="77"/>
        <v>-22</v>
      </c>
      <c r="M1281" s="4">
        <f>VLOOKUP($A1281,Parametre!$A$5:$H$29,8,FALSE)</f>
        <v>1.87</v>
      </c>
      <c r="N1281" s="4">
        <f t="shared" si="78"/>
        <v>78.540000000000006</v>
      </c>
      <c r="O1281" s="4" t="s">
        <v>3098</v>
      </c>
      <c r="P1281">
        <f>VLOOKUP($G1281,Parametre!$K$4:$L$9,2,FALSE)</f>
        <v>230</v>
      </c>
      <c r="Q1281" s="4">
        <f t="shared" si="79"/>
        <v>1383.0994800000001</v>
      </c>
    </row>
    <row r="1282" spans="1:17" x14ac:dyDescent="0.25">
      <c r="A1282" t="s">
        <v>1678</v>
      </c>
      <c r="B1282" t="s">
        <v>2013</v>
      </c>
      <c r="C1282" t="s">
        <v>2021</v>
      </c>
      <c r="D1282" t="s">
        <v>2022</v>
      </c>
      <c r="E1282" s="1" t="s">
        <v>6</v>
      </c>
      <c r="F1282" t="s">
        <v>3095</v>
      </c>
      <c r="G1282" t="s">
        <v>3100</v>
      </c>
      <c r="H1282" s="1" t="s">
        <v>13</v>
      </c>
      <c r="I1282" s="1" t="s">
        <v>32</v>
      </c>
      <c r="J1282" s="1">
        <f t="shared" si="76"/>
        <v>11</v>
      </c>
      <c r="K1282" s="1">
        <f>VLOOKUP($A1282,Parametre!$A$5:$G$29,MATCH($G1282,Parametre!$B$4:$G$4,0)+1,FALSE)</f>
        <v>23</v>
      </c>
      <c r="L1282" s="3">
        <f t="shared" si="77"/>
        <v>-12</v>
      </c>
      <c r="M1282" s="4">
        <f>VLOOKUP($A1282,Parametre!$A$5:$H$29,8,FALSE)</f>
        <v>1.87</v>
      </c>
      <c r="N1282" s="4">
        <f t="shared" si="78"/>
        <v>1151.92</v>
      </c>
      <c r="O1282" s="4" t="s">
        <v>3098</v>
      </c>
      <c r="P1282">
        <f>VLOOKUP($G1282,Parametre!$K$4:$L$9,2,FALSE)</f>
        <v>230</v>
      </c>
      <c r="Q1282" s="4">
        <f t="shared" si="79"/>
        <v>1844.13264</v>
      </c>
    </row>
    <row r="1283" spans="1:17" x14ac:dyDescent="0.25">
      <c r="A1283" t="s">
        <v>1678</v>
      </c>
      <c r="B1283" t="s">
        <v>2013</v>
      </c>
      <c r="C1283" t="s">
        <v>2023</v>
      </c>
      <c r="D1283" t="s">
        <v>2024</v>
      </c>
      <c r="E1283" s="1" t="s">
        <v>13</v>
      </c>
      <c r="F1283" t="s">
        <v>3095</v>
      </c>
      <c r="G1283" t="s">
        <v>3100</v>
      </c>
      <c r="H1283" s="1" t="s">
        <v>22</v>
      </c>
      <c r="I1283" s="1" t="s">
        <v>13</v>
      </c>
      <c r="J1283" s="1">
        <f t="shared" si="76"/>
        <v>9</v>
      </c>
      <c r="K1283" s="1">
        <f>VLOOKUP($A1283,Parametre!$A$5:$G$29,MATCH($G1283,Parametre!$B$4:$G$4,0)+1,FALSE)</f>
        <v>23</v>
      </c>
      <c r="L1283" s="3">
        <f t="shared" si="77"/>
        <v>-14</v>
      </c>
      <c r="M1283" s="4">
        <f>VLOOKUP($A1283,Parametre!$A$5:$H$29,8,FALSE)</f>
        <v>1.87</v>
      </c>
      <c r="N1283" s="4">
        <f t="shared" si="78"/>
        <v>706.86</v>
      </c>
      <c r="O1283" s="4" t="s">
        <v>3098</v>
      </c>
      <c r="P1283">
        <f>VLOOKUP($G1283,Parametre!$K$4:$L$9,2,FALSE)</f>
        <v>230</v>
      </c>
      <c r="Q1283" s="4">
        <f t="shared" si="79"/>
        <v>1383.0994800000001</v>
      </c>
    </row>
    <row r="1284" spans="1:17" x14ac:dyDescent="0.25">
      <c r="A1284" t="s">
        <v>1678</v>
      </c>
      <c r="B1284" t="s">
        <v>2013</v>
      </c>
      <c r="C1284" t="s">
        <v>2025</v>
      </c>
      <c r="D1284" t="s">
        <v>2026</v>
      </c>
      <c r="E1284" s="1" t="s">
        <v>6</v>
      </c>
      <c r="F1284" t="s">
        <v>3095</v>
      </c>
      <c r="G1284" t="s">
        <v>3100</v>
      </c>
      <c r="H1284" s="1" t="s">
        <v>7</v>
      </c>
      <c r="I1284" s="1" t="s">
        <v>22</v>
      </c>
      <c r="J1284" s="1">
        <f t="shared" si="76"/>
        <v>20</v>
      </c>
      <c r="K1284" s="1">
        <f>VLOOKUP($A1284,Parametre!$A$5:$G$29,MATCH($G1284,Parametre!$B$4:$G$4,0)+1,FALSE)</f>
        <v>23</v>
      </c>
      <c r="L1284" s="3">
        <f t="shared" si="77"/>
        <v>-3</v>
      </c>
      <c r="M1284" s="4">
        <f>VLOOKUP($A1284,Parametre!$A$5:$H$29,8,FALSE)</f>
        <v>1.87</v>
      </c>
      <c r="N1284" s="4">
        <f t="shared" si="78"/>
        <v>2094.4</v>
      </c>
      <c r="O1284" s="4" t="s">
        <v>3098</v>
      </c>
      <c r="P1284">
        <f>VLOOKUP($G1284,Parametre!$K$4:$L$9,2,FALSE)</f>
        <v>230</v>
      </c>
      <c r="Q1284" s="4">
        <f t="shared" si="79"/>
        <v>1844.13264</v>
      </c>
    </row>
    <row r="1285" spans="1:17" x14ac:dyDescent="0.25">
      <c r="A1285" t="s">
        <v>1678</v>
      </c>
      <c r="B1285" t="s">
        <v>2013</v>
      </c>
      <c r="C1285" t="s">
        <v>2027</v>
      </c>
      <c r="D1285" t="s">
        <v>2028</v>
      </c>
      <c r="E1285" s="1" t="s">
        <v>13</v>
      </c>
      <c r="F1285" t="s">
        <v>3095</v>
      </c>
      <c r="G1285" t="s">
        <v>3100</v>
      </c>
      <c r="H1285" s="1" t="s">
        <v>333</v>
      </c>
      <c r="I1285" s="1" t="s">
        <v>22</v>
      </c>
      <c r="J1285" s="1">
        <f t="shared" si="76"/>
        <v>23</v>
      </c>
      <c r="K1285" s="1">
        <f>VLOOKUP($A1285,Parametre!$A$5:$G$29,MATCH($G1285,Parametre!$B$4:$G$4,0)+1,FALSE)</f>
        <v>23</v>
      </c>
      <c r="L1285" s="3">
        <f t="shared" si="77"/>
        <v>0</v>
      </c>
      <c r="M1285" s="4">
        <f>VLOOKUP($A1285,Parametre!$A$5:$H$29,8,FALSE)</f>
        <v>1.87</v>
      </c>
      <c r="N1285" s="4">
        <f t="shared" si="78"/>
        <v>1806.42</v>
      </c>
      <c r="O1285" s="4" t="s">
        <v>3098</v>
      </c>
      <c r="P1285">
        <f>VLOOKUP($G1285,Parametre!$K$4:$L$9,2,FALSE)</f>
        <v>230</v>
      </c>
      <c r="Q1285" s="4">
        <f t="shared" si="79"/>
        <v>1383.0994800000001</v>
      </c>
    </row>
    <row r="1286" spans="1:17" x14ac:dyDescent="0.25">
      <c r="A1286" t="s">
        <v>1678</v>
      </c>
      <c r="B1286" t="s">
        <v>2013</v>
      </c>
      <c r="C1286" t="s">
        <v>2029</v>
      </c>
      <c r="D1286" t="s">
        <v>2030</v>
      </c>
      <c r="E1286" s="1" t="s">
        <v>13</v>
      </c>
      <c r="F1286" t="s">
        <v>3095</v>
      </c>
      <c r="G1286" t="s">
        <v>3100</v>
      </c>
      <c r="H1286" s="1" t="s">
        <v>392</v>
      </c>
      <c r="I1286" s="1" t="s">
        <v>13</v>
      </c>
      <c r="J1286" s="1">
        <f t="shared" ref="J1286:J1349" si="80">H1286+I1286</f>
        <v>21</v>
      </c>
      <c r="K1286" s="1">
        <f>VLOOKUP($A1286,Parametre!$A$5:$G$29,MATCH($G1286,Parametre!$B$4:$G$4,0)+1,FALSE)</f>
        <v>23</v>
      </c>
      <c r="L1286" s="3">
        <f t="shared" ref="L1286:L1349" si="81">J1286-K1286</f>
        <v>-2</v>
      </c>
      <c r="M1286" s="4">
        <f>VLOOKUP($A1286,Parametre!$A$5:$H$29,8,FALSE)</f>
        <v>1.87</v>
      </c>
      <c r="N1286" s="4">
        <f t="shared" ref="N1286:N1349" si="82">IF(O1286="Evet",E1286*14*J1286*M1286,0)</f>
        <v>1649.3400000000001</v>
      </c>
      <c r="O1286" s="4" t="s">
        <v>3098</v>
      </c>
      <c r="P1286">
        <f>VLOOKUP($G1286,Parametre!$K$4:$L$9,2,FALSE)</f>
        <v>230</v>
      </c>
      <c r="Q1286" s="4">
        <f t="shared" ref="Q1286:Q1349" si="83">IF(O1286="Evet",E1286*14*P1286*0.071589*2,0)</f>
        <v>1383.0994800000001</v>
      </c>
    </row>
    <row r="1287" spans="1:17" x14ac:dyDescent="0.25">
      <c r="A1287" t="s">
        <v>1678</v>
      </c>
      <c r="B1287" t="s">
        <v>2013</v>
      </c>
      <c r="C1287" t="s">
        <v>2031</v>
      </c>
      <c r="D1287" t="s">
        <v>2032</v>
      </c>
      <c r="E1287" s="1" t="s">
        <v>13</v>
      </c>
      <c r="F1287" t="s">
        <v>3095</v>
      </c>
      <c r="G1287" t="s">
        <v>3100</v>
      </c>
      <c r="H1287" s="1" t="s">
        <v>46</v>
      </c>
      <c r="I1287" s="1" t="s">
        <v>23</v>
      </c>
      <c r="J1287" s="1">
        <f t="shared" si="80"/>
        <v>1</v>
      </c>
      <c r="K1287" s="1">
        <f>VLOOKUP($A1287,Parametre!$A$5:$G$29,MATCH($G1287,Parametre!$B$4:$G$4,0)+1,FALSE)</f>
        <v>23</v>
      </c>
      <c r="L1287" s="3">
        <f t="shared" si="81"/>
        <v>-22</v>
      </c>
      <c r="M1287" s="4">
        <f>VLOOKUP($A1287,Parametre!$A$5:$H$29,8,FALSE)</f>
        <v>1.87</v>
      </c>
      <c r="N1287" s="4">
        <f t="shared" si="82"/>
        <v>78.540000000000006</v>
      </c>
      <c r="O1287" s="4" t="s">
        <v>3098</v>
      </c>
      <c r="P1287">
        <f>VLOOKUP($G1287,Parametre!$K$4:$L$9,2,FALSE)</f>
        <v>230</v>
      </c>
      <c r="Q1287" s="4">
        <f t="shared" si="83"/>
        <v>1383.0994800000001</v>
      </c>
    </row>
    <row r="1288" spans="1:17" x14ac:dyDescent="0.25">
      <c r="A1288" t="s">
        <v>1678</v>
      </c>
      <c r="B1288" t="s">
        <v>2013</v>
      </c>
      <c r="C1288" t="s">
        <v>2033</v>
      </c>
      <c r="D1288" t="s">
        <v>2034</v>
      </c>
      <c r="E1288" s="1" t="s">
        <v>13</v>
      </c>
      <c r="F1288" t="s">
        <v>3095</v>
      </c>
      <c r="G1288" t="s">
        <v>3100</v>
      </c>
      <c r="H1288" s="1" t="s">
        <v>123</v>
      </c>
      <c r="I1288" s="1" t="s">
        <v>46</v>
      </c>
      <c r="J1288" s="1">
        <f t="shared" si="80"/>
        <v>11</v>
      </c>
      <c r="K1288" s="1">
        <f>VLOOKUP($A1288,Parametre!$A$5:$G$29,MATCH($G1288,Parametre!$B$4:$G$4,0)+1,FALSE)</f>
        <v>23</v>
      </c>
      <c r="L1288" s="3">
        <f t="shared" si="81"/>
        <v>-12</v>
      </c>
      <c r="M1288" s="4">
        <f>VLOOKUP($A1288,Parametre!$A$5:$H$29,8,FALSE)</f>
        <v>1.87</v>
      </c>
      <c r="N1288" s="4">
        <f t="shared" si="82"/>
        <v>863.94</v>
      </c>
      <c r="O1288" s="4" t="s">
        <v>3098</v>
      </c>
      <c r="P1288">
        <f>VLOOKUP($G1288,Parametre!$K$4:$L$9,2,FALSE)</f>
        <v>230</v>
      </c>
      <c r="Q1288" s="4">
        <f t="shared" si="83"/>
        <v>1383.0994800000001</v>
      </c>
    </row>
    <row r="1289" spans="1:17" x14ac:dyDescent="0.25">
      <c r="A1289" t="s">
        <v>1678</v>
      </c>
      <c r="B1289" t="s">
        <v>2013</v>
      </c>
      <c r="C1289" t="s">
        <v>2035</v>
      </c>
      <c r="D1289" t="s">
        <v>2036</v>
      </c>
      <c r="E1289" s="1" t="s">
        <v>13</v>
      </c>
      <c r="F1289" t="s">
        <v>3095</v>
      </c>
      <c r="G1289" t="s">
        <v>3100</v>
      </c>
      <c r="H1289" s="1" t="s">
        <v>16</v>
      </c>
      <c r="I1289" s="1" t="s">
        <v>11</v>
      </c>
      <c r="J1289" s="1">
        <f t="shared" si="80"/>
        <v>9</v>
      </c>
      <c r="K1289" s="1">
        <f>VLOOKUP($A1289,Parametre!$A$5:$G$29,MATCH($G1289,Parametre!$B$4:$G$4,0)+1,FALSE)</f>
        <v>23</v>
      </c>
      <c r="L1289" s="3">
        <f t="shared" si="81"/>
        <v>-14</v>
      </c>
      <c r="M1289" s="4">
        <f>VLOOKUP($A1289,Parametre!$A$5:$H$29,8,FALSE)</f>
        <v>1.87</v>
      </c>
      <c r="N1289" s="4">
        <f t="shared" si="82"/>
        <v>706.86</v>
      </c>
      <c r="O1289" s="4" t="s">
        <v>3098</v>
      </c>
      <c r="P1289">
        <f>VLOOKUP($G1289,Parametre!$K$4:$L$9,2,FALSE)</f>
        <v>230</v>
      </c>
      <c r="Q1289" s="4">
        <f t="shared" si="83"/>
        <v>1383.0994800000001</v>
      </c>
    </row>
    <row r="1290" spans="1:17" x14ac:dyDescent="0.25">
      <c r="A1290" t="s">
        <v>1678</v>
      </c>
      <c r="B1290" t="s">
        <v>2013</v>
      </c>
      <c r="C1290" t="s">
        <v>2037</v>
      </c>
      <c r="D1290" t="s">
        <v>2038</v>
      </c>
      <c r="E1290" s="1" t="s">
        <v>13</v>
      </c>
      <c r="F1290" t="s">
        <v>3095</v>
      </c>
      <c r="G1290" t="s">
        <v>3100</v>
      </c>
      <c r="H1290" s="1" t="s">
        <v>13</v>
      </c>
      <c r="I1290" s="1" t="s">
        <v>23</v>
      </c>
      <c r="J1290" s="1">
        <f t="shared" si="80"/>
        <v>3</v>
      </c>
      <c r="K1290" s="1">
        <f>VLOOKUP($A1290,Parametre!$A$5:$G$29,MATCH($G1290,Parametre!$B$4:$G$4,0)+1,FALSE)</f>
        <v>23</v>
      </c>
      <c r="L1290" s="3">
        <f t="shared" si="81"/>
        <v>-20</v>
      </c>
      <c r="M1290" s="4">
        <f>VLOOKUP($A1290,Parametre!$A$5:$H$29,8,FALSE)</f>
        <v>1.87</v>
      </c>
      <c r="N1290" s="4">
        <f t="shared" si="82"/>
        <v>235.62</v>
      </c>
      <c r="O1290" s="4" t="s">
        <v>3098</v>
      </c>
      <c r="P1290">
        <f>VLOOKUP($G1290,Parametre!$K$4:$L$9,2,FALSE)</f>
        <v>230</v>
      </c>
      <c r="Q1290" s="4">
        <f t="shared" si="83"/>
        <v>1383.0994800000001</v>
      </c>
    </row>
    <row r="1291" spans="1:17" x14ac:dyDescent="0.25">
      <c r="A1291" t="s">
        <v>1678</v>
      </c>
      <c r="B1291" t="s">
        <v>2013</v>
      </c>
      <c r="C1291" t="s">
        <v>2039</v>
      </c>
      <c r="D1291" t="s">
        <v>2040</v>
      </c>
      <c r="E1291" s="1" t="s">
        <v>11</v>
      </c>
      <c r="F1291" t="s">
        <v>3095</v>
      </c>
      <c r="G1291" t="s">
        <v>3100</v>
      </c>
      <c r="H1291" s="1" t="s">
        <v>12</v>
      </c>
      <c r="I1291" s="1" t="s">
        <v>11</v>
      </c>
      <c r="J1291" s="1">
        <f t="shared" si="80"/>
        <v>11</v>
      </c>
      <c r="K1291" s="1">
        <f>VLOOKUP($A1291,Parametre!$A$5:$G$29,MATCH($G1291,Parametre!$B$4:$G$4,0)+1,FALSE)</f>
        <v>23</v>
      </c>
      <c r="L1291" s="3">
        <f t="shared" si="81"/>
        <v>-12</v>
      </c>
      <c r="M1291" s="4">
        <f>VLOOKUP($A1291,Parametre!$A$5:$H$29,8,FALSE)</f>
        <v>1.87</v>
      </c>
      <c r="N1291" s="4">
        <f t="shared" si="82"/>
        <v>575.96</v>
      </c>
      <c r="O1291" s="4" t="s">
        <v>3098</v>
      </c>
      <c r="P1291">
        <f>VLOOKUP($G1291,Parametre!$K$4:$L$9,2,FALSE)</f>
        <v>230</v>
      </c>
      <c r="Q1291" s="4">
        <f t="shared" si="83"/>
        <v>922.06632000000002</v>
      </c>
    </row>
    <row r="1292" spans="1:17" x14ac:dyDescent="0.25">
      <c r="A1292" t="s">
        <v>1678</v>
      </c>
      <c r="B1292" t="s">
        <v>2013</v>
      </c>
      <c r="C1292" t="s">
        <v>2041</v>
      </c>
      <c r="D1292" t="s">
        <v>2042</v>
      </c>
      <c r="E1292" s="1" t="s">
        <v>13</v>
      </c>
      <c r="F1292" t="s">
        <v>3095</v>
      </c>
      <c r="G1292" t="s">
        <v>3100</v>
      </c>
      <c r="H1292" s="1" t="s">
        <v>8</v>
      </c>
      <c r="I1292" s="1" t="s">
        <v>13</v>
      </c>
      <c r="J1292" s="1">
        <f t="shared" si="80"/>
        <v>8</v>
      </c>
      <c r="K1292" s="1">
        <f>VLOOKUP($A1292,Parametre!$A$5:$G$29,MATCH($G1292,Parametre!$B$4:$G$4,0)+1,FALSE)</f>
        <v>23</v>
      </c>
      <c r="L1292" s="3">
        <f t="shared" si="81"/>
        <v>-15</v>
      </c>
      <c r="M1292" s="4">
        <f>VLOOKUP($A1292,Parametre!$A$5:$H$29,8,FALSE)</f>
        <v>1.87</v>
      </c>
      <c r="N1292" s="4">
        <f t="shared" si="82"/>
        <v>628.32000000000005</v>
      </c>
      <c r="O1292" s="4" t="s">
        <v>3098</v>
      </c>
      <c r="P1292">
        <f>VLOOKUP($G1292,Parametre!$K$4:$L$9,2,FALSE)</f>
        <v>230</v>
      </c>
      <c r="Q1292" s="4">
        <f t="shared" si="83"/>
        <v>1383.0994800000001</v>
      </c>
    </row>
    <row r="1293" spans="1:17" x14ac:dyDescent="0.25">
      <c r="A1293" t="s">
        <v>1678</v>
      </c>
      <c r="B1293" t="s">
        <v>2043</v>
      </c>
      <c r="C1293" t="s">
        <v>2044</v>
      </c>
      <c r="D1293" t="s">
        <v>1783</v>
      </c>
      <c r="E1293" s="1" t="s">
        <v>6</v>
      </c>
      <c r="F1293" t="s">
        <v>3095</v>
      </c>
      <c r="G1293" t="s">
        <v>3100</v>
      </c>
      <c r="H1293" s="1" t="s">
        <v>326</v>
      </c>
      <c r="I1293" s="1" t="s">
        <v>326</v>
      </c>
      <c r="J1293" s="1">
        <f t="shared" si="80"/>
        <v>58</v>
      </c>
      <c r="K1293" s="1">
        <f>VLOOKUP($A1293,Parametre!$A$5:$G$29,MATCH($G1293,Parametre!$B$4:$G$4,0)+1,FALSE)</f>
        <v>23</v>
      </c>
      <c r="L1293" s="3">
        <f t="shared" si="81"/>
        <v>35</v>
      </c>
      <c r="M1293" s="4">
        <f>VLOOKUP($A1293,Parametre!$A$5:$H$29,8,FALSE)</f>
        <v>1.87</v>
      </c>
      <c r="N1293" s="4">
        <f t="shared" si="82"/>
        <v>6073.76</v>
      </c>
      <c r="O1293" s="4" t="s">
        <v>3098</v>
      </c>
      <c r="P1293">
        <f>VLOOKUP($G1293,Parametre!$K$4:$L$9,2,FALSE)</f>
        <v>230</v>
      </c>
      <c r="Q1293" s="4">
        <f t="shared" si="83"/>
        <v>1844.13264</v>
      </c>
    </row>
    <row r="1294" spans="1:17" x14ac:dyDescent="0.25">
      <c r="A1294" t="s">
        <v>1678</v>
      </c>
      <c r="B1294" t="s">
        <v>2043</v>
      </c>
      <c r="C1294" t="s">
        <v>2045</v>
      </c>
      <c r="D1294" t="s">
        <v>2046</v>
      </c>
      <c r="E1294" s="1" t="s">
        <v>13</v>
      </c>
      <c r="F1294" t="s">
        <v>3095</v>
      </c>
      <c r="G1294" t="s">
        <v>3100</v>
      </c>
      <c r="H1294" s="1" t="s">
        <v>317</v>
      </c>
      <c r="I1294" s="1" t="s">
        <v>380</v>
      </c>
      <c r="J1294" s="1">
        <f t="shared" si="80"/>
        <v>38</v>
      </c>
      <c r="K1294" s="1">
        <f>VLOOKUP($A1294,Parametre!$A$5:$G$29,MATCH($G1294,Parametre!$B$4:$G$4,0)+1,FALSE)</f>
        <v>23</v>
      </c>
      <c r="L1294" s="3">
        <f t="shared" si="81"/>
        <v>15</v>
      </c>
      <c r="M1294" s="4">
        <f>VLOOKUP($A1294,Parametre!$A$5:$H$29,8,FALSE)</f>
        <v>1.87</v>
      </c>
      <c r="N1294" s="4">
        <f t="shared" si="82"/>
        <v>2984.52</v>
      </c>
      <c r="O1294" s="4" t="s">
        <v>3098</v>
      </c>
      <c r="P1294">
        <f>VLOOKUP($G1294,Parametre!$K$4:$L$9,2,FALSE)</f>
        <v>230</v>
      </c>
      <c r="Q1294" s="4">
        <f t="shared" si="83"/>
        <v>1383.0994800000001</v>
      </c>
    </row>
    <row r="1295" spans="1:17" x14ac:dyDescent="0.25">
      <c r="A1295" t="s">
        <v>1678</v>
      </c>
      <c r="B1295" t="s">
        <v>2043</v>
      </c>
      <c r="C1295" t="s">
        <v>2047</v>
      </c>
      <c r="D1295" t="s">
        <v>2048</v>
      </c>
      <c r="E1295" s="1" t="s">
        <v>6</v>
      </c>
      <c r="F1295" t="s">
        <v>3095</v>
      </c>
      <c r="G1295" t="s">
        <v>3100</v>
      </c>
      <c r="H1295" s="1" t="s">
        <v>640</v>
      </c>
      <c r="I1295" s="1" t="s">
        <v>1320</v>
      </c>
      <c r="J1295" s="1">
        <f t="shared" si="80"/>
        <v>107</v>
      </c>
      <c r="K1295" s="1">
        <f>VLOOKUP($A1295,Parametre!$A$5:$G$29,MATCH($G1295,Parametre!$B$4:$G$4,0)+1,FALSE)</f>
        <v>23</v>
      </c>
      <c r="L1295" s="3">
        <f t="shared" si="81"/>
        <v>84</v>
      </c>
      <c r="M1295" s="4">
        <f>VLOOKUP($A1295,Parametre!$A$5:$H$29,8,FALSE)</f>
        <v>1.87</v>
      </c>
      <c r="N1295" s="4">
        <f t="shared" si="82"/>
        <v>11205.04</v>
      </c>
      <c r="O1295" s="4" t="s">
        <v>3098</v>
      </c>
      <c r="P1295">
        <f>VLOOKUP($G1295,Parametre!$K$4:$L$9,2,FALSE)</f>
        <v>230</v>
      </c>
      <c r="Q1295" s="4">
        <f t="shared" si="83"/>
        <v>1844.13264</v>
      </c>
    </row>
    <row r="1296" spans="1:17" x14ac:dyDescent="0.25">
      <c r="A1296" t="s">
        <v>1678</v>
      </c>
      <c r="B1296" t="s">
        <v>2043</v>
      </c>
      <c r="C1296" t="s">
        <v>2049</v>
      </c>
      <c r="D1296" t="s">
        <v>2050</v>
      </c>
      <c r="E1296" s="1" t="s">
        <v>11</v>
      </c>
      <c r="F1296" t="s">
        <v>3095</v>
      </c>
      <c r="G1296" t="s">
        <v>3100</v>
      </c>
      <c r="H1296" s="1" t="s">
        <v>317</v>
      </c>
      <c r="I1296" s="1" t="s">
        <v>423</v>
      </c>
      <c r="J1296" s="1">
        <f t="shared" si="80"/>
        <v>35</v>
      </c>
      <c r="K1296" s="1">
        <f>VLOOKUP($A1296,Parametre!$A$5:$G$29,MATCH($G1296,Parametre!$B$4:$G$4,0)+1,FALSE)</f>
        <v>23</v>
      </c>
      <c r="L1296" s="3">
        <f t="shared" si="81"/>
        <v>12</v>
      </c>
      <c r="M1296" s="4">
        <f>VLOOKUP($A1296,Parametre!$A$5:$H$29,8,FALSE)</f>
        <v>1.87</v>
      </c>
      <c r="N1296" s="4">
        <f t="shared" si="82"/>
        <v>1832.6000000000001</v>
      </c>
      <c r="O1296" s="4" t="s">
        <v>3098</v>
      </c>
      <c r="P1296">
        <f>VLOOKUP($G1296,Parametre!$K$4:$L$9,2,FALSE)</f>
        <v>230</v>
      </c>
      <c r="Q1296" s="4">
        <f t="shared" si="83"/>
        <v>922.06632000000002</v>
      </c>
    </row>
    <row r="1297" spans="1:17" x14ac:dyDescent="0.25">
      <c r="A1297" t="s">
        <v>1678</v>
      </c>
      <c r="B1297" t="s">
        <v>2043</v>
      </c>
      <c r="C1297" t="s">
        <v>2051</v>
      </c>
      <c r="D1297" t="s">
        <v>2052</v>
      </c>
      <c r="E1297" s="1" t="s">
        <v>13</v>
      </c>
      <c r="F1297" t="s">
        <v>3095</v>
      </c>
      <c r="G1297" t="s">
        <v>3100</v>
      </c>
      <c r="H1297" s="1" t="s">
        <v>301</v>
      </c>
      <c r="I1297" s="1" t="s">
        <v>1112</v>
      </c>
      <c r="J1297" s="1">
        <f t="shared" si="80"/>
        <v>82</v>
      </c>
      <c r="K1297" s="1">
        <f>VLOOKUP($A1297,Parametre!$A$5:$G$29,MATCH($G1297,Parametre!$B$4:$G$4,0)+1,FALSE)</f>
        <v>23</v>
      </c>
      <c r="L1297" s="3">
        <f t="shared" si="81"/>
        <v>59</v>
      </c>
      <c r="M1297" s="4">
        <f>VLOOKUP($A1297,Parametre!$A$5:$H$29,8,FALSE)</f>
        <v>1.87</v>
      </c>
      <c r="N1297" s="4">
        <f t="shared" si="82"/>
        <v>6440.2800000000007</v>
      </c>
      <c r="O1297" s="4" t="s">
        <v>3098</v>
      </c>
      <c r="P1297">
        <f>VLOOKUP($G1297,Parametre!$K$4:$L$9,2,FALSE)</f>
        <v>230</v>
      </c>
      <c r="Q1297" s="4">
        <f t="shared" si="83"/>
        <v>1383.0994800000001</v>
      </c>
    </row>
    <row r="1298" spans="1:17" x14ac:dyDescent="0.25">
      <c r="A1298" t="s">
        <v>1678</v>
      </c>
      <c r="B1298" t="s">
        <v>2043</v>
      </c>
      <c r="C1298" t="s">
        <v>2053</v>
      </c>
      <c r="D1298" t="s">
        <v>2054</v>
      </c>
      <c r="E1298" s="1" t="s">
        <v>13</v>
      </c>
      <c r="F1298" t="s">
        <v>3095</v>
      </c>
      <c r="G1298" t="s">
        <v>3100</v>
      </c>
      <c r="H1298" s="1" t="s">
        <v>380</v>
      </c>
      <c r="I1298" s="1" t="s">
        <v>393</v>
      </c>
      <c r="J1298" s="1">
        <f t="shared" si="80"/>
        <v>53</v>
      </c>
      <c r="K1298" s="1">
        <f>VLOOKUP($A1298,Parametre!$A$5:$G$29,MATCH($G1298,Parametre!$B$4:$G$4,0)+1,FALSE)</f>
        <v>23</v>
      </c>
      <c r="L1298" s="3">
        <f t="shared" si="81"/>
        <v>30</v>
      </c>
      <c r="M1298" s="4">
        <f>VLOOKUP($A1298,Parametre!$A$5:$H$29,8,FALSE)</f>
        <v>1.87</v>
      </c>
      <c r="N1298" s="4">
        <f t="shared" si="82"/>
        <v>4162.62</v>
      </c>
      <c r="O1298" s="4" t="s">
        <v>3098</v>
      </c>
      <c r="P1298">
        <f>VLOOKUP($G1298,Parametre!$K$4:$L$9,2,FALSE)</f>
        <v>230</v>
      </c>
      <c r="Q1298" s="4">
        <f t="shared" si="83"/>
        <v>1383.0994800000001</v>
      </c>
    </row>
    <row r="1299" spans="1:17" x14ac:dyDescent="0.25">
      <c r="A1299" t="s">
        <v>1678</v>
      </c>
      <c r="B1299" t="s">
        <v>2043</v>
      </c>
      <c r="C1299" t="s">
        <v>2055</v>
      </c>
      <c r="D1299" t="s">
        <v>2056</v>
      </c>
      <c r="E1299" s="1" t="s">
        <v>13</v>
      </c>
      <c r="F1299" t="s">
        <v>3095</v>
      </c>
      <c r="G1299" t="s">
        <v>3100</v>
      </c>
      <c r="H1299" s="1" t="s">
        <v>12</v>
      </c>
      <c r="I1299" s="1" t="s">
        <v>407</v>
      </c>
      <c r="J1299" s="1">
        <f t="shared" si="80"/>
        <v>32</v>
      </c>
      <c r="K1299" s="1">
        <f>VLOOKUP($A1299,Parametre!$A$5:$G$29,MATCH($G1299,Parametre!$B$4:$G$4,0)+1,FALSE)</f>
        <v>23</v>
      </c>
      <c r="L1299" s="3">
        <f t="shared" si="81"/>
        <v>9</v>
      </c>
      <c r="M1299" s="4">
        <f>VLOOKUP($A1299,Parametre!$A$5:$H$29,8,FALSE)</f>
        <v>1.87</v>
      </c>
      <c r="N1299" s="4">
        <f t="shared" si="82"/>
        <v>2513.2800000000002</v>
      </c>
      <c r="O1299" s="4" t="s">
        <v>3098</v>
      </c>
      <c r="P1299">
        <f>VLOOKUP($G1299,Parametre!$K$4:$L$9,2,FALSE)</f>
        <v>230</v>
      </c>
      <c r="Q1299" s="4">
        <f t="shared" si="83"/>
        <v>1383.0994800000001</v>
      </c>
    </row>
    <row r="1300" spans="1:17" x14ac:dyDescent="0.25">
      <c r="A1300" t="s">
        <v>1678</v>
      </c>
      <c r="B1300" t="s">
        <v>2043</v>
      </c>
      <c r="C1300" t="s">
        <v>2057</v>
      </c>
      <c r="D1300" t="s">
        <v>2058</v>
      </c>
      <c r="E1300" s="1" t="s">
        <v>13</v>
      </c>
      <c r="F1300" t="s">
        <v>3095</v>
      </c>
      <c r="G1300" t="s">
        <v>3100</v>
      </c>
      <c r="H1300" s="1" t="s">
        <v>407</v>
      </c>
      <c r="I1300" s="1" t="s">
        <v>344</v>
      </c>
      <c r="J1300" s="1">
        <f t="shared" si="80"/>
        <v>48</v>
      </c>
      <c r="K1300" s="1">
        <f>VLOOKUP($A1300,Parametre!$A$5:$G$29,MATCH($G1300,Parametre!$B$4:$G$4,0)+1,FALSE)</f>
        <v>23</v>
      </c>
      <c r="L1300" s="3">
        <f t="shared" si="81"/>
        <v>25</v>
      </c>
      <c r="M1300" s="4">
        <f>VLOOKUP($A1300,Parametre!$A$5:$H$29,8,FALSE)</f>
        <v>1.87</v>
      </c>
      <c r="N1300" s="4">
        <f t="shared" si="82"/>
        <v>3769.92</v>
      </c>
      <c r="O1300" s="4" t="s">
        <v>3098</v>
      </c>
      <c r="P1300">
        <f>VLOOKUP($G1300,Parametre!$K$4:$L$9,2,FALSE)</f>
        <v>230</v>
      </c>
      <c r="Q1300" s="4">
        <f t="shared" si="83"/>
        <v>1383.0994800000001</v>
      </c>
    </row>
    <row r="1301" spans="1:17" x14ac:dyDescent="0.25">
      <c r="A1301" t="s">
        <v>1678</v>
      </c>
      <c r="B1301" t="s">
        <v>2043</v>
      </c>
      <c r="C1301" t="s">
        <v>1725</v>
      </c>
      <c r="D1301" t="s">
        <v>245</v>
      </c>
      <c r="E1301" s="1" t="s">
        <v>13</v>
      </c>
      <c r="F1301" t="s">
        <v>3095</v>
      </c>
      <c r="G1301" t="s">
        <v>3100</v>
      </c>
      <c r="H1301" s="1" t="s">
        <v>22</v>
      </c>
      <c r="I1301" s="1" t="s">
        <v>6</v>
      </c>
      <c r="J1301" s="1">
        <f t="shared" si="80"/>
        <v>10</v>
      </c>
      <c r="K1301" s="1">
        <f>VLOOKUP($A1301,Parametre!$A$5:$G$29,MATCH($G1301,Parametre!$B$4:$G$4,0)+1,FALSE)</f>
        <v>23</v>
      </c>
      <c r="L1301" s="3">
        <f t="shared" si="81"/>
        <v>-13</v>
      </c>
      <c r="M1301" s="4">
        <f>VLOOKUP($A1301,Parametre!$A$5:$H$29,8,FALSE)</f>
        <v>1.87</v>
      </c>
      <c r="N1301" s="4">
        <f t="shared" si="82"/>
        <v>785.40000000000009</v>
      </c>
      <c r="O1301" s="4" t="s">
        <v>3098</v>
      </c>
      <c r="P1301">
        <f>VLOOKUP($G1301,Parametre!$K$4:$L$9,2,FALSE)</f>
        <v>230</v>
      </c>
      <c r="Q1301" s="4">
        <f t="shared" si="83"/>
        <v>1383.0994800000001</v>
      </c>
    </row>
    <row r="1302" spans="1:17" x14ac:dyDescent="0.25">
      <c r="A1302" t="s">
        <v>1678</v>
      </c>
      <c r="B1302" t="s">
        <v>2043</v>
      </c>
      <c r="C1302" t="s">
        <v>2059</v>
      </c>
      <c r="D1302" t="s">
        <v>1508</v>
      </c>
      <c r="E1302" s="1" t="s">
        <v>13</v>
      </c>
      <c r="F1302" t="s">
        <v>3095</v>
      </c>
      <c r="G1302" t="s">
        <v>3100</v>
      </c>
      <c r="H1302" s="1" t="s">
        <v>517</v>
      </c>
      <c r="I1302" s="1" t="s">
        <v>614</v>
      </c>
      <c r="J1302" s="1">
        <f t="shared" si="80"/>
        <v>73</v>
      </c>
      <c r="K1302" s="1">
        <f>VLOOKUP($A1302,Parametre!$A$5:$G$29,MATCH($G1302,Parametre!$B$4:$G$4,0)+1,FALSE)</f>
        <v>23</v>
      </c>
      <c r="L1302" s="3">
        <f t="shared" si="81"/>
        <v>50</v>
      </c>
      <c r="M1302" s="4">
        <f>VLOOKUP($A1302,Parametre!$A$5:$H$29,8,FALSE)</f>
        <v>1.87</v>
      </c>
      <c r="N1302" s="4">
        <f t="shared" si="82"/>
        <v>5733.42</v>
      </c>
      <c r="O1302" s="4" t="s">
        <v>3098</v>
      </c>
      <c r="P1302">
        <f>VLOOKUP($G1302,Parametre!$K$4:$L$9,2,FALSE)</f>
        <v>230</v>
      </c>
      <c r="Q1302" s="4">
        <f t="shared" si="83"/>
        <v>1383.0994800000001</v>
      </c>
    </row>
    <row r="1303" spans="1:17" x14ac:dyDescent="0.25">
      <c r="A1303" t="s">
        <v>1678</v>
      </c>
      <c r="B1303" t="s">
        <v>2043</v>
      </c>
      <c r="C1303" t="s">
        <v>2060</v>
      </c>
      <c r="D1303" t="s">
        <v>2061</v>
      </c>
      <c r="E1303" s="1" t="s">
        <v>13</v>
      </c>
      <c r="F1303" t="s">
        <v>3095</v>
      </c>
      <c r="G1303" t="s">
        <v>3100</v>
      </c>
      <c r="H1303" s="1" t="s">
        <v>11</v>
      </c>
      <c r="I1303" s="1" t="s">
        <v>23</v>
      </c>
      <c r="J1303" s="1">
        <f t="shared" si="80"/>
        <v>2</v>
      </c>
      <c r="K1303" s="1">
        <f>VLOOKUP($A1303,Parametre!$A$5:$G$29,MATCH($G1303,Parametre!$B$4:$G$4,0)+1,FALSE)</f>
        <v>23</v>
      </c>
      <c r="L1303" s="3">
        <f t="shared" si="81"/>
        <v>-21</v>
      </c>
      <c r="M1303" s="4">
        <f>VLOOKUP($A1303,Parametre!$A$5:$H$29,8,FALSE)</f>
        <v>1.87</v>
      </c>
      <c r="N1303" s="4">
        <f t="shared" si="82"/>
        <v>157.08000000000001</v>
      </c>
      <c r="O1303" s="4" t="s">
        <v>3098</v>
      </c>
      <c r="P1303">
        <f>VLOOKUP($G1303,Parametre!$K$4:$L$9,2,FALSE)</f>
        <v>230</v>
      </c>
      <c r="Q1303" s="4">
        <f t="shared" si="83"/>
        <v>1383.0994800000001</v>
      </c>
    </row>
    <row r="1304" spans="1:17" x14ac:dyDescent="0.25">
      <c r="A1304" t="s">
        <v>1678</v>
      </c>
      <c r="B1304" t="s">
        <v>2043</v>
      </c>
      <c r="C1304" t="s">
        <v>2062</v>
      </c>
      <c r="D1304" t="s">
        <v>2063</v>
      </c>
      <c r="E1304" s="1" t="s">
        <v>13</v>
      </c>
      <c r="F1304" t="s">
        <v>3095</v>
      </c>
      <c r="G1304" t="s">
        <v>3100</v>
      </c>
      <c r="H1304" s="1" t="s">
        <v>22</v>
      </c>
      <c r="I1304" s="1" t="s">
        <v>13</v>
      </c>
      <c r="J1304" s="1">
        <f t="shared" si="80"/>
        <v>9</v>
      </c>
      <c r="K1304" s="1">
        <f>VLOOKUP($A1304,Parametre!$A$5:$G$29,MATCH($G1304,Parametre!$B$4:$G$4,0)+1,FALSE)</f>
        <v>23</v>
      </c>
      <c r="L1304" s="3">
        <f t="shared" si="81"/>
        <v>-14</v>
      </c>
      <c r="M1304" s="4">
        <f>VLOOKUP($A1304,Parametre!$A$5:$H$29,8,FALSE)</f>
        <v>1.87</v>
      </c>
      <c r="N1304" s="4">
        <f t="shared" si="82"/>
        <v>706.86</v>
      </c>
      <c r="O1304" s="4" t="s">
        <v>3098</v>
      </c>
      <c r="P1304">
        <f>VLOOKUP($G1304,Parametre!$K$4:$L$9,2,FALSE)</f>
        <v>230</v>
      </c>
      <c r="Q1304" s="4">
        <f t="shared" si="83"/>
        <v>1383.0994800000001</v>
      </c>
    </row>
    <row r="1305" spans="1:17" x14ac:dyDescent="0.25">
      <c r="A1305" t="s">
        <v>1678</v>
      </c>
      <c r="B1305" t="s">
        <v>2043</v>
      </c>
      <c r="C1305" t="s">
        <v>2064</v>
      </c>
      <c r="D1305" t="s">
        <v>2065</v>
      </c>
      <c r="E1305" s="1" t="s">
        <v>13</v>
      </c>
      <c r="F1305" t="s">
        <v>3095</v>
      </c>
      <c r="G1305" t="s">
        <v>3100</v>
      </c>
      <c r="H1305" s="1" t="s">
        <v>23</v>
      </c>
      <c r="I1305" s="1" t="s">
        <v>46</v>
      </c>
      <c r="J1305" s="1">
        <f t="shared" si="80"/>
        <v>1</v>
      </c>
      <c r="K1305" s="1">
        <f>VLOOKUP($A1305,Parametre!$A$5:$G$29,MATCH($G1305,Parametre!$B$4:$G$4,0)+1,FALSE)</f>
        <v>23</v>
      </c>
      <c r="L1305" s="3">
        <f t="shared" si="81"/>
        <v>-22</v>
      </c>
      <c r="M1305" s="4">
        <f>VLOOKUP($A1305,Parametre!$A$5:$H$29,8,FALSE)</f>
        <v>1.87</v>
      </c>
      <c r="N1305" s="4">
        <f t="shared" si="82"/>
        <v>78.540000000000006</v>
      </c>
      <c r="O1305" s="4" t="s">
        <v>3098</v>
      </c>
      <c r="P1305">
        <f>VLOOKUP($G1305,Parametre!$K$4:$L$9,2,FALSE)</f>
        <v>230</v>
      </c>
      <c r="Q1305" s="4">
        <f t="shared" si="83"/>
        <v>1383.0994800000001</v>
      </c>
    </row>
    <row r="1306" spans="1:17" x14ac:dyDescent="0.25">
      <c r="A1306" t="s">
        <v>1678</v>
      </c>
      <c r="B1306" t="s">
        <v>2043</v>
      </c>
      <c r="C1306" t="s">
        <v>2066</v>
      </c>
      <c r="D1306" t="s">
        <v>2067</v>
      </c>
      <c r="E1306" s="1" t="s">
        <v>13</v>
      </c>
      <c r="F1306" t="s">
        <v>3095</v>
      </c>
      <c r="G1306" t="s">
        <v>3100</v>
      </c>
      <c r="H1306" s="1" t="s">
        <v>46</v>
      </c>
      <c r="I1306" s="1" t="s">
        <v>6</v>
      </c>
      <c r="J1306" s="1">
        <f t="shared" si="80"/>
        <v>5</v>
      </c>
      <c r="K1306" s="1">
        <f>VLOOKUP($A1306,Parametre!$A$5:$G$29,MATCH($G1306,Parametre!$B$4:$G$4,0)+1,FALSE)</f>
        <v>23</v>
      </c>
      <c r="L1306" s="3">
        <f t="shared" si="81"/>
        <v>-18</v>
      </c>
      <c r="M1306" s="4">
        <f>VLOOKUP($A1306,Parametre!$A$5:$H$29,8,FALSE)</f>
        <v>1.87</v>
      </c>
      <c r="N1306" s="4">
        <f t="shared" si="82"/>
        <v>392.70000000000005</v>
      </c>
      <c r="O1306" s="4" t="s">
        <v>3098</v>
      </c>
      <c r="P1306">
        <f>VLOOKUP($G1306,Parametre!$K$4:$L$9,2,FALSE)</f>
        <v>230</v>
      </c>
      <c r="Q1306" s="4">
        <f t="shared" si="83"/>
        <v>1383.0994800000001</v>
      </c>
    </row>
    <row r="1307" spans="1:17" x14ac:dyDescent="0.25">
      <c r="A1307" t="s">
        <v>1678</v>
      </c>
      <c r="B1307" t="s">
        <v>2043</v>
      </c>
      <c r="C1307" t="s">
        <v>2068</v>
      </c>
      <c r="D1307" t="s">
        <v>2069</v>
      </c>
      <c r="E1307" s="1" t="s">
        <v>13</v>
      </c>
      <c r="F1307" t="s">
        <v>3095</v>
      </c>
      <c r="G1307" t="s">
        <v>3100</v>
      </c>
      <c r="H1307" s="1" t="s">
        <v>13</v>
      </c>
      <c r="I1307" s="1" t="s">
        <v>46</v>
      </c>
      <c r="J1307" s="1">
        <f t="shared" si="80"/>
        <v>4</v>
      </c>
      <c r="K1307" s="1">
        <f>VLOOKUP($A1307,Parametre!$A$5:$G$29,MATCH($G1307,Parametre!$B$4:$G$4,0)+1,FALSE)</f>
        <v>23</v>
      </c>
      <c r="L1307" s="3">
        <f t="shared" si="81"/>
        <v>-19</v>
      </c>
      <c r="M1307" s="4">
        <f>VLOOKUP($A1307,Parametre!$A$5:$H$29,8,FALSE)</f>
        <v>1.87</v>
      </c>
      <c r="N1307" s="4">
        <f t="shared" si="82"/>
        <v>314.16000000000003</v>
      </c>
      <c r="O1307" s="4" t="s">
        <v>3098</v>
      </c>
      <c r="P1307">
        <f>VLOOKUP($G1307,Parametre!$K$4:$L$9,2,FALSE)</f>
        <v>230</v>
      </c>
      <c r="Q1307" s="4">
        <f t="shared" si="83"/>
        <v>1383.0994800000001</v>
      </c>
    </row>
    <row r="1308" spans="1:17" x14ac:dyDescent="0.25">
      <c r="A1308" t="s">
        <v>1678</v>
      </c>
      <c r="B1308" t="s">
        <v>2043</v>
      </c>
      <c r="C1308" t="s">
        <v>2070</v>
      </c>
      <c r="D1308" t="s">
        <v>2071</v>
      </c>
      <c r="E1308" s="1" t="s">
        <v>6</v>
      </c>
      <c r="F1308" t="s">
        <v>3095</v>
      </c>
      <c r="G1308" t="s">
        <v>3100</v>
      </c>
      <c r="H1308" s="1" t="s">
        <v>326</v>
      </c>
      <c r="I1308" s="1" t="s">
        <v>423</v>
      </c>
      <c r="J1308" s="1">
        <f t="shared" si="80"/>
        <v>48</v>
      </c>
      <c r="K1308" s="1">
        <f>VLOOKUP($A1308,Parametre!$A$5:$G$29,MATCH($G1308,Parametre!$B$4:$G$4,0)+1,FALSE)</f>
        <v>23</v>
      </c>
      <c r="L1308" s="3">
        <f t="shared" si="81"/>
        <v>25</v>
      </c>
      <c r="M1308" s="4">
        <f>VLOOKUP($A1308,Parametre!$A$5:$H$29,8,FALSE)</f>
        <v>1.87</v>
      </c>
      <c r="N1308" s="4">
        <f t="shared" si="82"/>
        <v>5026.5600000000004</v>
      </c>
      <c r="O1308" s="4" t="s">
        <v>3098</v>
      </c>
      <c r="P1308">
        <f>VLOOKUP($G1308,Parametre!$K$4:$L$9,2,FALSE)</f>
        <v>230</v>
      </c>
      <c r="Q1308" s="4">
        <f t="shared" si="83"/>
        <v>1844.13264</v>
      </c>
    </row>
    <row r="1309" spans="1:17" x14ac:dyDescent="0.25">
      <c r="A1309" t="s">
        <v>1678</v>
      </c>
      <c r="B1309" t="s">
        <v>2043</v>
      </c>
      <c r="C1309" t="s">
        <v>2072</v>
      </c>
      <c r="D1309" t="s">
        <v>2073</v>
      </c>
      <c r="E1309" s="1" t="s">
        <v>6</v>
      </c>
      <c r="F1309" t="s">
        <v>3095</v>
      </c>
      <c r="G1309" t="s">
        <v>3100</v>
      </c>
      <c r="H1309" s="1" t="s">
        <v>357</v>
      </c>
      <c r="I1309" s="1" t="s">
        <v>423</v>
      </c>
      <c r="J1309" s="1">
        <f t="shared" si="80"/>
        <v>56</v>
      </c>
      <c r="K1309" s="1">
        <f>VLOOKUP($A1309,Parametre!$A$5:$G$29,MATCH($G1309,Parametre!$B$4:$G$4,0)+1,FALSE)</f>
        <v>23</v>
      </c>
      <c r="L1309" s="3">
        <f t="shared" si="81"/>
        <v>33</v>
      </c>
      <c r="M1309" s="4">
        <f>VLOOKUP($A1309,Parametre!$A$5:$H$29,8,FALSE)</f>
        <v>1.87</v>
      </c>
      <c r="N1309" s="4">
        <f t="shared" si="82"/>
        <v>5864.3200000000006</v>
      </c>
      <c r="O1309" s="4" t="s">
        <v>3098</v>
      </c>
      <c r="P1309">
        <f>VLOOKUP($G1309,Parametre!$K$4:$L$9,2,FALSE)</f>
        <v>230</v>
      </c>
      <c r="Q1309" s="4">
        <f t="shared" si="83"/>
        <v>1844.13264</v>
      </c>
    </row>
    <row r="1310" spans="1:17" x14ac:dyDescent="0.25">
      <c r="A1310" t="s">
        <v>1678</v>
      </c>
      <c r="B1310" t="s">
        <v>2043</v>
      </c>
      <c r="C1310" t="s">
        <v>2074</v>
      </c>
      <c r="D1310" t="s">
        <v>2075</v>
      </c>
      <c r="E1310" s="1" t="s">
        <v>11</v>
      </c>
      <c r="F1310" t="s">
        <v>3095</v>
      </c>
      <c r="G1310" t="s">
        <v>3100</v>
      </c>
      <c r="H1310" s="1" t="s">
        <v>292</v>
      </c>
      <c r="I1310" s="1" t="s">
        <v>2076</v>
      </c>
      <c r="J1310" s="1">
        <f t="shared" si="80"/>
        <v>88</v>
      </c>
      <c r="K1310" s="1">
        <f>VLOOKUP($A1310,Parametre!$A$5:$G$29,MATCH($G1310,Parametre!$B$4:$G$4,0)+1,FALSE)</f>
        <v>23</v>
      </c>
      <c r="L1310" s="3">
        <f t="shared" si="81"/>
        <v>65</v>
      </c>
      <c r="M1310" s="4">
        <f>VLOOKUP($A1310,Parametre!$A$5:$H$29,8,FALSE)</f>
        <v>1.87</v>
      </c>
      <c r="N1310" s="4">
        <f t="shared" si="82"/>
        <v>4607.68</v>
      </c>
      <c r="O1310" s="4" t="s">
        <v>3098</v>
      </c>
      <c r="P1310">
        <f>VLOOKUP($G1310,Parametre!$K$4:$L$9,2,FALSE)</f>
        <v>230</v>
      </c>
      <c r="Q1310" s="4">
        <f t="shared" si="83"/>
        <v>922.06632000000002</v>
      </c>
    </row>
    <row r="1311" spans="1:17" x14ac:dyDescent="0.25">
      <c r="A1311" t="s">
        <v>1678</v>
      </c>
      <c r="B1311" t="s">
        <v>2043</v>
      </c>
      <c r="C1311" t="s">
        <v>2077</v>
      </c>
      <c r="D1311" t="s">
        <v>2078</v>
      </c>
      <c r="E1311" s="1" t="s">
        <v>13</v>
      </c>
      <c r="F1311" t="s">
        <v>3095</v>
      </c>
      <c r="G1311" t="s">
        <v>3100</v>
      </c>
      <c r="H1311" s="1" t="s">
        <v>2079</v>
      </c>
      <c r="I1311" s="1" t="s">
        <v>2080</v>
      </c>
      <c r="J1311" s="1">
        <f t="shared" si="80"/>
        <v>98</v>
      </c>
      <c r="K1311" s="1">
        <f>VLOOKUP($A1311,Parametre!$A$5:$G$29,MATCH($G1311,Parametre!$B$4:$G$4,0)+1,FALSE)</f>
        <v>23</v>
      </c>
      <c r="L1311" s="3">
        <f t="shared" si="81"/>
        <v>75</v>
      </c>
      <c r="M1311" s="4">
        <f>VLOOKUP($A1311,Parametre!$A$5:$H$29,8,FALSE)</f>
        <v>1.87</v>
      </c>
      <c r="N1311" s="4">
        <f t="shared" si="82"/>
        <v>7696.92</v>
      </c>
      <c r="O1311" s="4" t="s">
        <v>3098</v>
      </c>
      <c r="P1311">
        <f>VLOOKUP($G1311,Parametre!$K$4:$L$9,2,FALSE)</f>
        <v>230</v>
      </c>
      <c r="Q1311" s="4">
        <f t="shared" si="83"/>
        <v>1383.0994800000001</v>
      </c>
    </row>
    <row r="1312" spans="1:17" x14ac:dyDescent="0.25">
      <c r="A1312" t="s">
        <v>1678</v>
      </c>
      <c r="B1312" t="s">
        <v>2043</v>
      </c>
      <c r="C1312" t="s">
        <v>1694</v>
      </c>
      <c r="D1312" t="s">
        <v>330</v>
      </c>
      <c r="E1312" s="1" t="s">
        <v>6</v>
      </c>
      <c r="F1312" t="s">
        <v>3095</v>
      </c>
      <c r="G1312" t="s">
        <v>3100</v>
      </c>
      <c r="H1312" s="1" t="s">
        <v>380</v>
      </c>
      <c r="I1312" s="1" t="s">
        <v>517</v>
      </c>
      <c r="J1312" s="1">
        <f t="shared" si="80"/>
        <v>55</v>
      </c>
      <c r="K1312" s="1">
        <f>VLOOKUP($A1312,Parametre!$A$5:$G$29,MATCH($G1312,Parametre!$B$4:$G$4,0)+1,FALSE)</f>
        <v>23</v>
      </c>
      <c r="L1312" s="3">
        <f t="shared" si="81"/>
        <v>32</v>
      </c>
      <c r="M1312" s="4">
        <f>VLOOKUP($A1312,Parametre!$A$5:$H$29,8,FALSE)</f>
        <v>1.87</v>
      </c>
      <c r="N1312" s="4">
        <f t="shared" si="82"/>
        <v>5759.6</v>
      </c>
      <c r="O1312" s="4" t="s">
        <v>3098</v>
      </c>
      <c r="P1312">
        <f>VLOOKUP($G1312,Parametre!$K$4:$L$9,2,FALSE)</f>
        <v>230</v>
      </c>
      <c r="Q1312" s="4">
        <f t="shared" si="83"/>
        <v>1844.13264</v>
      </c>
    </row>
    <row r="1313" spans="1:17" x14ac:dyDescent="0.25">
      <c r="A1313" t="s">
        <v>1678</v>
      </c>
      <c r="B1313" t="s">
        <v>2043</v>
      </c>
      <c r="C1313" t="s">
        <v>1695</v>
      </c>
      <c r="D1313" t="s">
        <v>332</v>
      </c>
      <c r="E1313" s="1" t="s">
        <v>6</v>
      </c>
      <c r="F1313" t="s">
        <v>3095</v>
      </c>
      <c r="G1313" t="s">
        <v>3100</v>
      </c>
      <c r="H1313" s="1" t="s">
        <v>392</v>
      </c>
      <c r="I1313" s="1" t="s">
        <v>360</v>
      </c>
      <c r="J1313" s="1">
        <f t="shared" si="80"/>
        <v>48</v>
      </c>
      <c r="K1313" s="1">
        <f>VLOOKUP($A1313,Parametre!$A$5:$G$29,MATCH($G1313,Parametre!$B$4:$G$4,0)+1,FALSE)</f>
        <v>23</v>
      </c>
      <c r="L1313" s="3">
        <f t="shared" si="81"/>
        <v>25</v>
      </c>
      <c r="M1313" s="4">
        <f>VLOOKUP($A1313,Parametre!$A$5:$H$29,8,FALSE)</f>
        <v>1.87</v>
      </c>
      <c r="N1313" s="4">
        <f t="shared" si="82"/>
        <v>5026.5600000000004</v>
      </c>
      <c r="O1313" s="4" t="s">
        <v>3098</v>
      </c>
      <c r="P1313">
        <f>VLOOKUP($G1313,Parametre!$K$4:$L$9,2,FALSE)</f>
        <v>230</v>
      </c>
      <c r="Q1313" s="4">
        <f t="shared" si="83"/>
        <v>1844.13264</v>
      </c>
    </row>
    <row r="1314" spans="1:17" x14ac:dyDescent="0.25">
      <c r="A1314" t="s">
        <v>1678</v>
      </c>
      <c r="B1314" t="s">
        <v>2043</v>
      </c>
      <c r="C1314" t="s">
        <v>2081</v>
      </c>
      <c r="D1314" t="s">
        <v>2082</v>
      </c>
      <c r="E1314" s="1" t="s">
        <v>13</v>
      </c>
      <c r="F1314" t="s">
        <v>3095</v>
      </c>
      <c r="G1314" t="s">
        <v>3100</v>
      </c>
      <c r="H1314" s="1" t="s">
        <v>22</v>
      </c>
      <c r="I1314" s="1" t="s">
        <v>23</v>
      </c>
      <c r="J1314" s="1">
        <f t="shared" si="80"/>
        <v>6</v>
      </c>
      <c r="K1314" s="1">
        <f>VLOOKUP($A1314,Parametre!$A$5:$G$29,MATCH($G1314,Parametre!$B$4:$G$4,0)+1,FALSE)</f>
        <v>23</v>
      </c>
      <c r="L1314" s="3">
        <f t="shared" si="81"/>
        <v>-17</v>
      </c>
      <c r="M1314" s="4">
        <f>VLOOKUP($A1314,Parametre!$A$5:$H$29,8,FALSE)</f>
        <v>1.87</v>
      </c>
      <c r="N1314" s="4">
        <f t="shared" si="82"/>
        <v>471.24</v>
      </c>
      <c r="O1314" s="4" t="s">
        <v>3098</v>
      </c>
      <c r="P1314">
        <f>VLOOKUP($G1314,Parametre!$K$4:$L$9,2,FALSE)</f>
        <v>230</v>
      </c>
      <c r="Q1314" s="4">
        <f t="shared" si="83"/>
        <v>1383.0994800000001</v>
      </c>
    </row>
    <row r="1315" spans="1:17" x14ac:dyDescent="0.25">
      <c r="A1315" t="s">
        <v>1678</v>
      </c>
      <c r="B1315" t="s">
        <v>2043</v>
      </c>
      <c r="C1315" t="s">
        <v>2083</v>
      </c>
      <c r="D1315" t="s">
        <v>2084</v>
      </c>
      <c r="E1315" s="1" t="s">
        <v>13</v>
      </c>
      <c r="F1315" t="s">
        <v>3095</v>
      </c>
      <c r="G1315" t="s">
        <v>3100</v>
      </c>
      <c r="H1315" s="1" t="s">
        <v>13</v>
      </c>
      <c r="I1315" s="1" t="s">
        <v>13</v>
      </c>
      <c r="J1315" s="1">
        <f t="shared" si="80"/>
        <v>6</v>
      </c>
      <c r="K1315" s="1">
        <f>VLOOKUP($A1315,Parametre!$A$5:$G$29,MATCH($G1315,Parametre!$B$4:$G$4,0)+1,FALSE)</f>
        <v>23</v>
      </c>
      <c r="L1315" s="3">
        <f t="shared" si="81"/>
        <v>-17</v>
      </c>
      <c r="M1315" s="4">
        <f>VLOOKUP($A1315,Parametre!$A$5:$H$29,8,FALSE)</f>
        <v>1.87</v>
      </c>
      <c r="N1315" s="4">
        <f t="shared" si="82"/>
        <v>471.24</v>
      </c>
      <c r="O1315" s="4" t="s">
        <v>3098</v>
      </c>
      <c r="P1315">
        <f>VLOOKUP($G1315,Parametre!$K$4:$L$9,2,FALSE)</f>
        <v>230</v>
      </c>
      <c r="Q1315" s="4">
        <f t="shared" si="83"/>
        <v>1383.0994800000001</v>
      </c>
    </row>
    <row r="1316" spans="1:17" x14ac:dyDescent="0.25">
      <c r="A1316" t="s">
        <v>1678</v>
      </c>
      <c r="B1316" t="s">
        <v>2043</v>
      </c>
      <c r="C1316" t="s">
        <v>2085</v>
      </c>
      <c r="D1316" t="s">
        <v>2086</v>
      </c>
      <c r="E1316" s="1" t="s">
        <v>13</v>
      </c>
      <c r="F1316" t="s">
        <v>3095</v>
      </c>
      <c r="G1316" t="s">
        <v>3100</v>
      </c>
      <c r="H1316" s="1" t="s">
        <v>13</v>
      </c>
      <c r="I1316" s="1" t="s">
        <v>11</v>
      </c>
      <c r="J1316" s="1">
        <f t="shared" si="80"/>
        <v>5</v>
      </c>
      <c r="K1316" s="1">
        <f>VLOOKUP($A1316,Parametre!$A$5:$G$29,MATCH($G1316,Parametre!$B$4:$G$4,0)+1,FALSE)</f>
        <v>23</v>
      </c>
      <c r="L1316" s="3">
        <f t="shared" si="81"/>
        <v>-18</v>
      </c>
      <c r="M1316" s="4">
        <f>VLOOKUP($A1316,Parametre!$A$5:$H$29,8,FALSE)</f>
        <v>1.87</v>
      </c>
      <c r="N1316" s="4">
        <f t="shared" si="82"/>
        <v>392.70000000000005</v>
      </c>
      <c r="O1316" s="4" t="s">
        <v>3098</v>
      </c>
      <c r="P1316">
        <f>VLOOKUP($G1316,Parametre!$K$4:$L$9,2,FALSE)</f>
        <v>230</v>
      </c>
      <c r="Q1316" s="4">
        <f t="shared" si="83"/>
        <v>1383.0994800000001</v>
      </c>
    </row>
    <row r="1317" spans="1:17" x14ac:dyDescent="0.25">
      <c r="A1317" t="s">
        <v>1678</v>
      </c>
      <c r="B1317" t="s">
        <v>2043</v>
      </c>
      <c r="C1317" t="s">
        <v>2087</v>
      </c>
      <c r="D1317" t="s">
        <v>2088</v>
      </c>
      <c r="E1317" s="1" t="s">
        <v>13</v>
      </c>
      <c r="F1317" t="s">
        <v>3095</v>
      </c>
      <c r="G1317" t="s">
        <v>3100</v>
      </c>
      <c r="H1317" s="1" t="s">
        <v>8</v>
      </c>
      <c r="I1317" s="1" t="s">
        <v>6</v>
      </c>
      <c r="J1317" s="1">
        <f t="shared" si="80"/>
        <v>9</v>
      </c>
      <c r="K1317" s="1">
        <f>VLOOKUP($A1317,Parametre!$A$5:$G$29,MATCH($G1317,Parametre!$B$4:$G$4,0)+1,FALSE)</f>
        <v>23</v>
      </c>
      <c r="L1317" s="3">
        <f t="shared" si="81"/>
        <v>-14</v>
      </c>
      <c r="M1317" s="4">
        <f>VLOOKUP($A1317,Parametre!$A$5:$H$29,8,FALSE)</f>
        <v>1.87</v>
      </c>
      <c r="N1317" s="4">
        <f t="shared" si="82"/>
        <v>706.86</v>
      </c>
      <c r="O1317" s="4" t="s">
        <v>3098</v>
      </c>
      <c r="P1317">
        <f>VLOOKUP($G1317,Parametre!$K$4:$L$9,2,FALSE)</f>
        <v>230</v>
      </c>
      <c r="Q1317" s="4">
        <f t="shared" si="83"/>
        <v>1383.0994800000001</v>
      </c>
    </row>
    <row r="1318" spans="1:17" x14ac:dyDescent="0.25">
      <c r="A1318" t="s">
        <v>1678</v>
      </c>
      <c r="B1318" t="s">
        <v>2043</v>
      </c>
      <c r="C1318" t="s">
        <v>2089</v>
      </c>
      <c r="D1318" t="s">
        <v>2090</v>
      </c>
      <c r="E1318" s="1" t="s">
        <v>6</v>
      </c>
      <c r="F1318" t="s">
        <v>3095</v>
      </c>
      <c r="G1318" t="s">
        <v>3100</v>
      </c>
      <c r="H1318" s="1" t="s">
        <v>423</v>
      </c>
      <c r="I1318" s="1" t="s">
        <v>416</v>
      </c>
      <c r="J1318" s="1">
        <f t="shared" si="80"/>
        <v>51</v>
      </c>
      <c r="K1318" s="1">
        <f>VLOOKUP($A1318,Parametre!$A$5:$G$29,MATCH($G1318,Parametre!$B$4:$G$4,0)+1,FALSE)</f>
        <v>23</v>
      </c>
      <c r="L1318" s="3">
        <f t="shared" si="81"/>
        <v>28</v>
      </c>
      <c r="M1318" s="4">
        <f>VLOOKUP($A1318,Parametre!$A$5:$H$29,8,FALSE)</f>
        <v>1.87</v>
      </c>
      <c r="N1318" s="4">
        <f t="shared" si="82"/>
        <v>5340.72</v>
      </c>
      <c r="O1318" s="4" t="s">
        <v>3098</v>
      </c>
      <c r="P1318">
        <f>VLOOKUP($G1318,Parametre!$K$4:$L$9,2,FALSE)</f>
        <v>230</v>
      </c>
      <c r="Q1318" s="4">
        <f t="shared" si="83"/>
        <v>1844.13264</v>
      </c>
    </row>
    <row r="1319" spans="1:17" x14ac:dyDescent="0.25">
      <c r="A1319" t="s">
        <v>1678</v>
      </c>
      <c r="B1319" t="s">
        <v>2043</v>
      </c>
      <c r="C1319" t="s">
        <v>2091</v>
      </c>
      <c r="D1319" t="s">
        <v>2092</v>
      </c>
      <c r="E1319" s="1" t="s">
        <v>13</v>
      </c>
      <c r="F1319" t="s">
        <v>3095</v>
      </c>
      <c r="G1319" t="s">
        <v>3100</v>
      </c>
      <c r="H1319" s="1" t="s">
        <v>472</v>
      </c>
      <c r="I1319" s="1" t="s">
        <v>326</v>
      </c>
      <c r="J1319" s="1">
        <f t="shared" si="80"/>
        <v>49</v>
      </c>
      <c r="K1319" s="1">
        <f>VLOOKUP($A1319,Parametre!$A$5:$G$29,MATCH($G1319,Parametre!$B$4:$G$4,0)+1,FALSE)</f>
        <v>23</v>
      </c>
      <c r="L1319" s="3">
        <f t="shared" si="81"/>
        <v>26</v>
      </c>
      <c r="M1319" s="4">
        <f>VLOOKUP($A1319,Parametre!$A$5:$H$29,8,FALSE)</f>
        <v>1.87</v>
      </c>
      <c r="N1319" s="4">
        <f t="shared" si="82"/>
        <v>3848.46</v>
      </c>
      <c r="O1319" s="4" t="s">
        <v>3098</v>
      </c>
      <c r="P1319">
        <f>VLOOKUP($G1319,Parametre!$K$4:$L$9,2,FALSE)</f>
        <v>230</v>
      </c>
      <c r="Q1319" s="4">
        <f t="shared" si="83"/>
        <v>1383.0994800000001</v>
      </c>
    </row>
    <row r="1320" spans="1:17" x14ac:dyDescent="0.25">
      <c r="A1320" t="s">
        <v>1678</v>
      </c>
      <c r="B1320" t="s">
        <v>2043</v>
      </c>
      <c r="C1320" t="s">
        <v>2093</v>
      </c>
      <c r="D1320" t="s">
        <v>2094</v>
      </c>
      <c r="E1320" s="1" t="s">
        <v>13</v>
      </c>
      <c r="F1320" t="s">
        <v>3095</v>
      </c>
      <c r="G1320" t="s">
        <v>3100</v>
      </c>
      <c r="H1320" s="1" t="s">
        <v>383</v>
      </c>
      <c r="I1320" s="1" t="s">
        <v>407</v>
      </c>
      <c r="J1320" s="1">
        <f t="shared" si="80"/>
        <v>38</v>
      </c>
      <c r="K1320" s="1">
        <f>VLOOKUP($A1320,Parametre!$A$5:$G$29,MATCH($G1320,Parametre!$B$4:$G$4,0)+1,FALSE)</f>
        <v>23</v>
      </c>
      <c r="L1320" s="3">
        <f t="shared" si="81"/>
        <v>15</v>
      </c>
      <c r="M1320" s="4">
        <f>VLOOKUP($A1320,Parametre!$A$5:$H$29,8,FALSE)</f>
        <v>1.87</v>
      </c>
      <c r="N1320" s="4">
        <f t="shared" si="82"/>
        <v>2984.52</v>
      </c>
      <c r="O1320" s="4" t="s">
        <v>3098</v>
      </c>
      <c r="P1320">
        <f>VLOOKUP($G1320,Parametre!$K$4:$L$9,2,FALSE)</f>
        <v>230</v>
      </c>
      <c r="Q1320" s="4">
        <f t="shared" si="83"/>
        <v>1383.0994800000001</v>
      </c>
    </row>
    <row r="1321" spans="1:17" x14ac:dyDescent="0.25">
      <c r="A1321" t="s">
        <v>1678</v>
      </c>
      <c r="B1321" t="s">
        <v>2043</v>
      </c>
      <c r="C1321" t="s">
        <v>2095</v>
      </c>
      <c r="D1321" t="s">
        <v>1812</v>
      </c>
      <c r="E1321" s="1" t="s">
        <v>11</v>
      </c>
      <c r="F1321" t="s">
        <v>3095</v>
      </c>
      <c r="G1321" t="s">
        <v>3100</v>
      </c>
      <c r="H1321" s="1" t="s">
        <v>317</v>
      </c>
      <c r="I1321" s="1" t="s">
        <v>640</v>
      </c>
      <c r="J1321" s="1">
        <f t="shared" si="80"/>
        <v>61</v>
      </c>
      <c r="K1321" s="1">
        <f>VLOOKUP($A1321,Parametre!$A$5:$G$29,MATCH($G1321,Parametre!$B$4:$G$4,0)+1,FALSE)</f>
        <v>23</v>
      </c>
      <c r="L1321" s="3">
        <f t="shared" si="81"/>
        <v>38</v>
      </c>
      <c r="M1321" s="4">
        <f>VLOOKUP($A1321,Parametre!$A$5:$H$29,8,FALSE)</f>
        <v>1.87</v>
      </c>
      <c r="N1321" s="4">
        <f t="shared" si="82"/>
        <v>3193.96</v>
      </c>
      <c r="O1321" s="4" t="s">
        <v>3098</v>
      </c>
      <c r="P1321">
        <f>VLOOKUP($G1321,Parametre!$K$4:$L$9,2,FALSE)</f>
        <v>230</v>
      </c>
      <c r="Q1321" s="4">
        <f t="shared" si="83"/>
        <v>922.06632000000002</v>
      </c>
    </row>
    <row r="1322" spans="1:17" x14ac:dyDescent="0.25">
      <c r="A1322" t="s">
        <v>1678</v>
      </c>
      <c r="B1322" t="s">
        <v>2043</v>
      </c>
      <c r="C1322" t="s">
        <v>2096</v>
      </c>
      <c r="D1322" t="s">
        <v>2097</v>
      </c>
      <c r="E1322" s="1" t="s">
        <v>13</v>
      </c>
      <c r="F1322" t="s">
        <v>3095</v>
      </c>
      <c r="G1322" t="s">
        <v>3100</v>
      </c>
      <c r="H1322" s="1" t="s">
        <v>43</v>
      </c>
      <c r="I1322" s="1" t="s">
        <v>357</v>
      </c>
      <c r="J1322" s="1">
        <f t="shared" si="80"/>
        <v>61</v>
      </c>
      <c r="K1322" s="1">
        <f>VLOOKUP($A1322,Parametre!$A$5:$G$29,MATCH($G1322,Parametre!$B$4:$G$4,0)+1,FALSE)</f>
        <v>23</v>
      </c>
      <c r="L1322" s="3">
        <f t="shared" si="81"/>
        <v>38</v>
      </c>
      <c r="M1322" s="4">
        <f>VLOOKUP($A1322,Parametre!$A$5:$H$29,8,FALSE)</f>
        <v>1.87</v>
      </c>
      <c r="N1322" s="4">
        <f t="shared" si="82"/>
        <v>4790.9400000000005</v>
      </c>
      <c r="O1322" s="4" t="s">
        <v>3098</v>
      </c>
      <c r="P1322">
        <f>VLOOKUP($G1322,Parametre!$K$4:$L$9,2,FALSE)</f>
        <v>230</v>
      </c>
      <c r="Q1322" s="4">
        <f t="shared" si="83"/>
        <v>1383.0994800000001</v>
      </c>
    </row>
    <row r="1323" spans="1:17" x14ac:dyDescent="0.25">
      <c r="A1323" t="s">
        <v>1678</v>
      </c>
      <c r="B1323" t="s">
        <v>2043</v>
      </c>
      <c r="C1323" t="s">
        <v>2098</v>
      </c>
      <c r="D1323" t="s">
        <v>2099</v>
      </c>
      <c r="E1323" s="1" t="s">
        <v>6</v>
      </c>
      <c r="F1323" t="s">
        <v>3095</v>
      </c>
      <c r="G1323" t="s">
        <v>3100</v>
      </c>
      <c r="H1323" s="1" t="s">
        <v>37</v>
      </c>
      <c r="I1323" s="1" t="s">
        <v>546</v>
      </c>
      <c r="J1323" s="1">
        <f t="shared" si="80"/>
        <v>47</v>
      </c>
      <c r="K1323" s="1">
        <f>VLOOKUP($A1323,Parametre!$A$5:$G$29,MATCH($G1323,Parametre!$B$4:$G$4,0)+1,FALSE)</f>
        <v>23</v>
      </c>
      <c r="L1323" s="3">
        <f t="shared" si="81"/>
        <v>24</v>
      </c>
      <c r="M1323" s="4">
        <f>VLOOKUP($A1323,Parametre!$A$5:$H$29,8,FALSE)</f>
        <v>1.87</v>
      </c>
      <c r="N1323" s="4">
        <f t="shared" si="82"/>
        <v>4921.84</v>
      </c>
      <c r="O1323" s="4" t="s">
        <v>3098</v>
      </c>
      <c r="P1323">
        <f>VLOOKUP($G1323,Parametre!$K$4:$L$9,2,FALSE)</f>
        <v>230</v>
      </c>
      <c r="Q1323" s="4">
        <f t="shared" si="83"/>
        <v>1844.13264</v>
      </c>
    </row>
    <row r="1324" spans="1:17" x14ac:dyDescent="0.25">
      <c r="A1324" t="s">
        <v>1678</v>
      </c>
      <c r="B1324" t="s">
        <v>2043</v>
      </c>
      <c r="C1324" t="s">
        <v>2100</v>
      </c>
      <c r="D1324" t="s">
        <v>1524</v>
      </c>
      <c r="E1324" s="1" t="s">
        <v>6</v>
      </c>
      <c r="F1324" t="s">
        <v>3095</v>
      </c>
      <c r="G1324" t="s">
        <v>3100</v>
      </c>
      <c r="H1324" s="1" t="s">
        <v>333</v>
      </c>
      <c r="I1324" s="1" t="s">
        <v>360</v>
      </c>
      <c r="J1324" s="1">
        <f t="shared" si="80"/>
        <v>47</v>
      </c>
      <c r="K1324" s="1">
        <f>VLOOKUP($A1324,Parametre!$A$5:$G$29,MATCH($G1324,Parametre!$B$4:$G$4,0)+1,FALSE)</f>
        <v>23</v>
      </c>
      <c r="L1324" s="3">
        <f t="shared" si="81"/>
        <v>24</v>
      </c>
      <c r="M1324" s="4">
        <f>VLOOKUP($A1324,Parametre!$A$5:$H$29,8,FALSE)</f>
        <v>1.87</v>
      </c>
      <c r="N1324" s="4">
        <f t="shared" si="82"/>
        <v>4921.84</v>
      </c>
      <c r="O1324" s="4" t="s">
        <v>3098</v>
      </c>
      <c r="P1324">
        <f>VLOOKUP($G1324,Parametre!$K$4:$L$9,2,FALSE)</f>
        <v>230</v>
      </c>
      <c r="Q1324" s="4">
        <f t="shared" si="83"/>
        <v>1844.13264</v>
      </c>
    </row>
    <row r="1325" spans="1:17" x14ac:dyDescent="0.25">
      <c r="A1325" t="s">
        <v>1678</v>
      </c>
      <c r="B1325" t="s">
        <v>2101</v>
      </c>
      <c r="C1325" t="s">
        <v>2102</v>
      </c>
      <c r="D1325" t="s">
        <v>291</v>
      </c>
      <c r="E1325" s="1" t="s">
        <v>11</v>
      </c>
      <c r="F1325" t="s">
        <v>3095</v>
      </c>
      <c r="G1325" t="s">
        <v>3100</v>
      </c>
      <c r="H1325" s="1" t="s">
        <v>8</v>
      </c>
      <c r="I1325" s="1" t="s">
        <v>19</v>
      </c>
      <c r="J1325" s="1">
        <f t="shared" si="80"/>
        <v>16</v>
      </c>
      <c r="K1325" s="1">
        <f>VLOOKUP($A1325,Parametre!$A$5:$G$29,MATCH($G1325,Parametre!$B$4:$G$4,0)+1,FALSE)</f>
        <v>23</v>
      </c>
      <c r="L1325" s="3">
        <f t="shared" si="81"/>
        <v>-7</v>
      </c>
      <c r="M1325" s="4">
        <f>VLOOKUP($A1325,Parametre!$A$5:$H$29,8,FALSE)</f>
        <v>1.87</v>
      </c>
      <c r="N1325" s="4">
        <f t="shared" si="82"/>
        <v>837.76</v>
      </c>
      <c r="O1325" s="4" t="s">
        <v>3098</v>
      </c>
      <c r="P1325">
        <f>VLOOKUP($G1325,Parametre!$K$4:$L$9,2,FALSE)</f>
        <v>230</v>
      </c>
      <c r="Q1325" s="4">
        <f t="shared" si="83"/>
        <v>922.06632000000002</v>
      </c>
    </row>
    <row r="1326" spans="1:17" x14ac:dyDescent="0.25">
      <c r="A1326" t="s">
        <v>1678</v>
      </c>
      <c r="B1326" t="s">
        <v>2101</v>
      </c>
      <c r="C1326" t="s">
        <v>2103</v>
      </c>
      <c r="D1326" t="s">
        <v>2104</v>
      </c>
      <c r="E1326" s="1" t="s">
        <v>11</v>
      </c>
      <c r="F1326" t="s">
        <v>3095</v>
      </c>
      <c r="G1326" t="s">
        <v>3100</v>
      </c>
      <c r="H1326" s="1" t="s">
        <v>46</v>
      </c>
      <c r="I1326" s="1" t="s">
        <v>46</v>
      </c>
      <c r="J1326" s="1">
        <f t="shared" si="80"/>
        <v>2</v>
      </c>
      <c r="K1326" s="1">
        <f>VLOOKUP($A1326,Parametre!$A$5:$G$29,MATCH($G1326,Parametre!$B$4:$G$4,0)+1,FALSE)</f>
        <v>23</v>
      </c>
      <c r="L1326" s="3">
        <f t="shared" si="81"/>
        <v>-21</v>
      </c>
      <c r="M1326" s="4">
        <f>VLOOKUP($A1326,Parametre!$A$5:$H$29,8,FALSE)</f>
        <v>1.87</v>
      </c>
      <c r="N1326" s="4">
        <f t="shared" si="82"/>
        <v>104.72</v>
      </c>
      <c r="O1326" s="4" t="s">
        <v>3098</v>
      </c>
      <c r="P1326">
        <f>VLOOKUP($G1326,Parametre!$K$4:$L$9,2,FALSE)</f>
        <v>230</v>
      </c>
      <c r="Q1326" s="4">
        <f t="shared" si="83"/>
        <v>922.06632000000002</v>
      </c>
    </row>
    <row r="1327" spans="1:17" x14ac:dyDescent="0.25">
      <c r="A1327" t="s">
        <v>1678</v>
      </c>
      <c r="B1327" t="s">
        <v>2101</v>
      </c>
      <c r="C1327" t="s">
        <v>2105</v>
      </c>
      <c r="D1327" t="s">
        <v>2106</v>
      </c>
      <c r="E1327" s="1" t="s">
        <v>13</v>
      </c>
      <c r="F1327" t="s">
        <v>3095</v>
      </c>
      <c r="G1327" t="s">
        <v>3100</v>
      </c>
      <c r="H1327" s="1" t="s">
        <v>472</v>
      </c>
      <c r="I1327" s="1" t="s">
        <v>392</v>
      </c>
      <c r="J1327" s="1">
        <f t="shared" si="80"/>
        <v>38</v>
      </c>
      <c r="K1327" s="1">
        <f>VLOOKUP($A1327,Parametre!$A$5:$G$29,MATCH($G1327,Parametre!$B$4:$G$4,0)+1,FALSE)</f>
        <v>23</v>
      </c>
      <c r="L1327" s="3">
        <f t="shared" si="81"/>
        <v>15</v>
      </c>
      <c r="M1327" s="4">
        <f>VLOOKUP($A1327,Parametre!$A$5:$H$29,8,FALSE)</f>
        <v>1.87</v>
      </c>
      <c r="N1327" s="4">
        <f t="shared" si="82"/>
        <v>2984.52</v>
      </c>
      <c r="O1327" s="4" t="s">
        <v>3098</v>
      </c>
      <c r="P1327">
        <f>VLOOKUP($G1327,Parametre!$K$4:$L$9,2,FALSE)</f>
        <v>230</v>
      </c>
      <c r="Q1327" s="4">
        <f t="shared" si="83"/>
        <v>1383.0994800000001</v>
      </c>
    </row>
    <row r="1328" spans="1:17" x14ac:dyDescent="0.25">
      <c r="A1328" t="s">
        <v>1678</v>
      </c>
      <c r="B1328" t="s">
        <v>2101</v>
      </c>
      <c r="C1328" t="s">
        <v>2107</v>
      </c>
      <c r="D1328" t="s">
        <v>2108</v>
      </c>
      <c r="E1328" s="1" t="s">
        <v>13</v>
      </c>
      <c r="F1328" t="s">
        <v>3095</v>
      </c>
      <c r="G1328" t="s">
        <v>3100</v>
      </c>
      <c r="H1328" s="1" t="s">
        <v>383</v>
      </c>
      <c r="I1328" s="1" t="s">
        <v>333</v>
      </c>
      <c r="J1328" s="1">
        <f t="shared" si="80"/>
        <v>32</v>
      </c>
      <c r="K1328" s="1">
        <f>VLOOKUP($A1328,Parametre!$A$5:$G$29,MATCH($G1328,Parametre!$B$4:$G$4,0)+1,FALSE)</f>
        <v>23</v>
      </c>
      <c r="L1328" s="3">
        <f t="shared" si="81"/>
        <v>9</v>
      </c>
      <c r="M1328" s="4">
        <f>VLOOKUP($A1328,Parametre!$A$5:$H$29,8,FALSE)</f>
        <v>1.87</v>
      </c>
      <c r="N1328" s="4">
        <f t="shared" si="82"/>
        <v>2513.2800000000002</v>
      </c>
      <c r="O1328" s="4" t="s">
        <v>3098</v>
      </c>
      <c r="P1328">
        <f>VLOOKUP($G1328,Parametre!$K$4:$L$9,2,FALSE)</f>
        <v>230</v>
      </c>
      <c r="Q1328" s="4">
        <f t="shared" si="83"/>
        <v>1383.0994800000001</v>
      </c>
    </row>
    <row r="1329" spans="1:17" x14ac:dyDescent="0.25">
      <c r="A1329" t="s">
        <v>1678</v>
      </c>
      <c r="B1329" t="s">
        <v>2101</v>
      </c>
      <c r="C1329" t="s">
        <v>2109</v>
      </c>
      <c r="D1329" t="s">
        <v>2110</v>
      </c>
      <c r="E1329" s="1" t="s">
        <v>13</v>
      </c>
      <c r="F1329" t="s">
        <v>3095</v>
      </c>
      <c r="G1329" t="s">
        <v>3100</v>
      </c>
      <c r="H1329" s="1" t="s">
        <v>317</v>
      </c>
      <c r="I1329" s="1" t="s">
        <v>383</v>
      </c>
      <c r="J1329" s="1">
        <f t="shared" si="80"/>
        <v>31</v>
      </c>
      <c r="K1329" s="1">
        <f>VLOOKUP($A1329,Parametre!$A$5:$G$29,MATCH($G1329,Parametre!$B$4:$G$4,0)+1,FALSE)</f>
        <v>23</v>
      </c>
      <c r="L1329" s="3">
        <f t="shared" si="81"/>
        <v>8</v>
      </c>
      <c r="M1329" s="4">
        <f>VLOOKUP($A1329,Parametre!$A$5:$H$29,8,FALSE)</f>
        <v>1.87</v>
      </c>
      <c r="N1329" s="4">
        <f t="shared" si="82"/>
        <v>2434.7400000000002</v>
      </c>
      <c r="O1329" s="4" t="s">
        <v>3098</v>
      </c>
      <c r="P1329">
        <f>VLOOKUP($G1329,Parametre!$K$4:$L$9,2,FALSE)</f>
        <v>230</v>
      </c>
      <c r="Q1329" s="4">
        <f t="shared" si="83"/>
        <v>1383.0994800000001</v>
      </c>
    </row>
    <row r="1330" spans="1:17" x14ac:dyDescent="0.25">
      <c r="A1330" t="s">
        <v>1678</v>
      </c>
      <c r="B1330" t="s">
        <v>2101</v>
      </c>
      <c r="C1330" t="s">
        <v>2111</v>
      </c>
      <c r="D1330" t="s">
        <v>2112</v>
      </c>
      <c r="E1330" s="1" t="s">
        <v>13</v>
      </c>
      <c r="F1330" t="s">
        <v>3095</v>
      </c>
      <c r="G1330" t="s">
        <v>3100</v>
      </c>
      <c r="H1330" s="1" t="s">
        <v>380</v>
      </c>
      <c r="I1330" s="1" t="s">
        <v>357</v>
      </c>
      <c r="J1330" s="1">
        <f t="shared" si="80"/>
        <v>59</v>
      </c>
      <c r="K1330" s="1">
        <f>VLOOKUP($A1330,Parametre!$A$5:$G$29,MATCH($G1330,Parametre!$B$4:$G$4,0)+1,FALSE)</f>
        <v>23</v>
      </c>
      <c r="L1330" s="3">
        <f t="shared" si="81"/>
        <v>36</v>
      </c>
      <c r="M1330" s="4">
        <f>VLOOKUP($A1330,Parametre!$A$5:$H$29,8,FALSE)</f>
        <v>1.87</v>
      </c>
      <c r="N1330" s="4">
        <f t="shared" si="82"/>
        <v>4633.8600000000006</v>
      </c>
      <c r="O1330" s="4" t="s">
        <v>3098</v>
      </c>
      <c r="P1330">
        <f>VLOOKUP($G1330,Parametre!$K$4:$L$9,2,FALSE)</f>
        <v>230</v>
      </c>
      <c r="Q1330" s="4">
        <f t="shared" si="83"/>
        <v>1383.0994800000001</v>
      </c>
    </row>
    <row r="1331" spans="1:17" x14ac:dyDescent="0.25">
      <c r="A1331" t="s">
        <v>1678</v>
      </c>
      <c r="B1331" t="s">
        <v>2101</v>
      </c>
      <c r="C1331" t="s">
        <v>2113</v>
      </c>
      <c r="D1331" t="s">
        <v>2114</v>
      </c>
      <c r="E1331" s="1" t="s">
        <v>11</v>
      </c>
      <c r="F1331" t="s">
        <v>3095</v>
      </c>
      <c r="G1331" t="s">
        <v>3100</v>
      </c>
      <c r="H1331" s="1" t="s">
        <v>8</v>
      </c>
      <c r="I1331" s="1" t="s">
        <v>23</v>
      </c>
      <c r="J1331" s="1">
        <f t="shared" si="80"/>
        <v>5</v>
      </c>
      <c r="K1331" s="1">
        <f>VLOOKUP($A1331,Parametre!$A$5:$G$29,MATCH($G1331,Parametre!$B$4:$G$4,0)+1,FALSE)</f>
        <v>23</v>
      </c>
      <c r="L1331" s="3">
        <f t="shared" si="81"/>
        <v>-18</v>
      </c>
      <c r="M1331" s="4">
        <f>VLOOKUP($A1331,Parametre!$A$5:$H$29,8,FALSE)</f>
        <v>1.87</v>
      </c>
      <c r="N1331" s="4">
        <f t="shared" si="82"/>
        <v>261.8</v>
      </c>
      <c r="O1331" s="4" t="s">
        <v>3098</v>
      </c>
      <c r="P1331">
        <f>VLOOKUP($G1331,Parametre!$K$4:$L$9,2,FALSE)</f>
        <v>230</v>
      </c>
      <c r="Q1331" s="4">
        <f t="shared" si="83"/>
        <v>922.06632000000002</v>
      </c>
    </row>
    <row r="1332" spans="1:17" x14ac:dyDescent="0.25">
      <c r="A1332" t="s">
        <v>1678</v>
      </c>
      <c r="B1332" t="s">
        <v>2101</v>
      </c>
      <c r="C1332" t="s">
        <v>1688</v>
      </c>
      <c r="D1332" t="s">
        <v>494</v>
      </c>
      <c r="E1332" s="1" t="s">
        <v>13</v>
      </c>
      <c r="F1332" t="s">
        <v>3095</v>
      </c>
      <c r="G1332" t="s">
        <v>3100</v>
      </c>
      <c r="H1332" s="1" t="s">
        <v>380</v>
      </c>
      <c r="I1332" s="1" t="s">
        <v>392</v>
      </c>
      <c r="J1332" s="1">
        <f t="shared" si="80"/>
        <v>40</v>
      </c>
      <c r="K1332" s="1">
        <f>VLOOKUP($A1332,Parametre!$A$5:$G$29,MATCH($G1332,Parametre!$B$4:$G$4,0)+1,FALSE)</f>
        <v>23</v>
      </c>
      <c r="L1332" s="3">
        <f t="shared" si="81"/>
        <v>17</v>
      </c>
      <c r="M1332" s="4">
        <f>VLOOKUP($A1332,Parametre!$A$5:$H$29,8,FALSE)</f>
        <v>1.87</v>
      </c>
      <c r="N1332" s="4">
        <f t="shared" si="82"/>
        <v>3141.6000000000004</v>
      </c>
      <c r="O1332" s="4" t="s">
        <v>3098</v>
      </c>
      <c r="P1332">
        <f>VLOOKUP($G1332,Parametre!$K$4:$L$9,2,FALSE)</f>
        <v>230</v>
      </c>
      <c r="Q1332" s="4">
        <f t="shared" si="83"/>
        <v>1383.0994800000001</v>
      </c>
    </row>
    <row r="1333" spans="1:17" x14ac:dyDescent="0.25">
      <c r="A1333" t="s">
        <v>1678</v>
      </c>
      <c r="B1333" t="s">
        <v>2101</v>
      </c>
      <c r="C1333" t="s">
        <v>1689</v>
      </c>
      <c r="D1333" t="s">
        <v>496</v>
      </c>
      <c r="E1333" s="1" t="s">
        <v>13</v>
      </c>
      <c r="F1333" t="s">
        <v>3095</v>
      </c>
      <c r="G1333" t="s">
        <v>3100</v>
      </c>
      <c r="H1333" s="1" t="s">
        <v>22</v>
      </c>
      <c r="I1333" s="1" t="s">
        <v>7</v>
      </c>
      <c r="J1333" s="1">
        <f t="shared" si="80"/>
        <v>20</v>
      </c>
      <c r="K1333" s="1">
        <f>VLOOKUP($A1333,Parametre!$A$5:$G$29,MATCH($G1333,Parametre!$B$4:$G$4,0)+1,FALSE)</f>
        <v>23</v>
      </c>
      <c r="L1333" s="3">
        <f t="shared" si="81"/>
        <v>-3</v>
      </c>
      <c r="M1333" s="4">
        <f>VLOOKUP($A1333,Parametre!$A$5:$H$29,8,FALSE)</f>
        <v>1.87</v>
      </c>
      <c r="N1333" s="4">
        <f t="shared" si="82"/>
        <v>1570.8000000000002</v>
      </c>
      <c r="O1333" s="4" t="s">
        <v>3098</v>
      </c>
      <c r="P1333">
        <f>VLOOKUP($G1333,Parametre!$K$4:$L$9,2,FALSE)</f>
        <v>230</v>
      </c>
      <c r="Q1333" s="4">
        <f t="shared" si="83"/>
        <v>1383.0994800000001</v>
      </c>
    </row>
    <row r="1334" spans="1:17" x14ac:dyDescent="0.25">
      <c r="A1334" t="s">
        <v>1678</v>
      </c>
      <c r="B1334" t="s">
        <v>2101</v>
      </c>
      <c r="C1334" t="s">
        <v>2115</v>
      </c>
      <c r="D1334" t="s">
        <v>2116</v>
      </c>
      <c r="E1334" s="1" t="s">
        <v>13</v>
      </c>
      <c r="F1334" t="s">
        <v>3095</v>
      </c>
      <c r="G1334" t="s">
        <v>3100</v>
      </c>
      <c r="H1334" s="1" t="s">
        <v>317</v>
      </c>
      <c r="I1334" s="1" t="s">
        <v>6</v>
      </c>
      <c r="J1334" s="1">
        <f t="shared" si="80"/>
        <v>20</v>
      </c>
      <c r="K1334" s="1">
        <f>VLOOKUP($A1334,Parametre!$A$5:$G$29,MATCH($G1334,Parametre!$B$4:$G$4,0)+1,FALSE)</f>
        <v>23</v>
      </c>
      <c r="L1334" s="3">
        <f t="shared" si="81"/>
        <v>-3</v>
      </c>
      <c r="M1334" s="4">
        <f>VLOOKUP($A1334,Parametre!$A$5:$H$29,8,FALSE)</f>
        <v>1.87</v>
      </c>
      <c r="N1334" s="4">
        <f t="shared" si="82"/>
        <v>1570.8000000000002</v>
      </c>
      <c r="O1334" s="4" t="s">
        <v>3098</v>
      </c>
      <c r="P1334">
        <f>VLOOKUP($G1334,Parametre!$K$4:$L$9,2,FALSE)</f>
        <v>230</v>
      </c>
      <c r="Q1334" s="4">
        <f t="shared" si="83"/>
        <v>1383.0994800000001</v>
      </c>
    </row>
    <row r="1335" spans="1:17" x14ac:dyDescent="0.25">
      <c r="A1335" t="s">
        <v>1678</v>
      </c>
      <c r="B1335" t="s">
        <v>2101</v>
      </c>
      <c r="C1335" t="s">
        <v>2117</v>
      </c>
      <c r="D1335" t="s">
        <v>2118</v>
      </c>
      <c r="E1335" s="1" t="s">
        <v>13</v>
      </c>
      <c r="F1335" t="s">
        <v>3095</v>
      </c>
      <c r="G1335" t="s">
        <v>3100</v>
      </c>
      <c r="H1335" s="1" t="s">
        <v>8</v>
      </c>
      <c r="I1335" s="1" t="s">
        <v>6</v>
      </c>
      <c r="J1335" s="1">
        <f t="shared" si="80"/>
        <v>9</v>
      </c>
      <c r="K1335" s="1">
        <f>VLOOKUP($A1335,Parametre!$A$5:$G$29,MATCH($G1335,Parametre!$B$4:$G$4,0)+1,FALSE)</f>
        <v>23</v>
      </c>
      <c r="L1335" s="3">
        <f t="shared" si="81"/>
        <v>-14</v>
      </c>
      <c r="M1335" s="4">
        <f>VLOOKUP($A1335,Parametre!$A$5:$H$29,8,FALSE)</f>
        <v>1.87</v>
      </c>
      <c r="N1335" s="4">
        <f t="shared" si="82"/>
        <v>706.86</v>
      </c>
      <c r="O1335" s="4" t="s">
        <v>3098</v>
      </c>
      <c r="P1335">
        <f>VLOOKUP($G1335,Parametre!$K$4:$L$9,2,FALSE)</f>
        <v>230</v>
      </c>
      <c r="Q1335" s="4">
        <f t="shared" si="83"/>
        <v>1383.0994800000001</v>
      </c>
    </row>
    <row r="1336" spans="1:17" x14ac:dyDescent="0.25">
      <c r="A1336" t="s">
        <v>1678</v>
      </c>
      <c r="B1336" t="s">
        <v>2101</v>
      </c>
      <c r="C1336" t="s">
        <v>2119</v>
      </c>
      <c r="D1336" t="s">
        <v>2120</v>
      </c>
      <c r="E1336" s="1" t="s">
        <v>13</v>
      </c>
      <c r="F1336" t="s">
        <v>3095</v>
      </c>
      <c r="G1336" t="s">
        <v>3100</v>
      </c>
      <c r="H1336" s="1" t="s">
        <v>37</v>
      </c>
      <c r="I1336" s="1" t="s">
        <v>333</v>
      </c>
      <c r="J1336" s="1">
        <f t="shared" si="80"/>
        <v>29</v>
      </c>
      <c r="K1336" s="1">
        <f>VLOOKUP($A1336,Parametre!$A$5:$G$29,MATCH($G1336,Parametre!$B$4:$G$4,0)+1,FALSE)</f>
        <v>23</v>
      </c>
      <c r="L1336" s="3">
        <f t="shared" si="81"/>
        <v>6</v>
      </c>
      <c r="M1336" s="4">
        <f>VLOOKUP($A1336,Parametre!$A$5:$H$29,8,FALSE)</f>
        <v>1.87</v>
      </c>
      <c r="N1336" s="4">
        <f t="shared" si="82"/>
        <v>2277.6600000000003</v>
      </c>
      <c r="O1336" s="4" t="s">
        <v>3098</v>
      </c>
      <c r="P1336">
        <f>VLOOKUP($G1336,Parametre!$K$4:$L$9,2,FALSE)</f>
        <v>230</v>
      </c>
      <c r="Q1336" s="4">
        <f t="shared" si="83"/>
        <v>1383.0994800000001</v>
      </c>
    </row>
    <row r="1337" spans="1:17" x14ac:dyDescent="0.25">
      <c r="A1337" t="s">
        <v>1678</v>
      </c>
      <c r="B1337" t="s">
        <v>2101</v>
      </c>
      <c r="C1337" t="s">
        <v>1694</v>
      </c>
      <c r="D1337" t="s">
        <v>330</v>
      </c>
      <c r="E1337" s="1" t="s">
        <v>6</v>
      </c>
      <c r="F1337" t="s">
        <v>3095</v>
      </c>
      <c r="G1337" t="s">
        <v>3100</v>
      </c>
      <c r="H1337" s="1" t="s">
        <v>383</v>
      </c>
      <c r="I1337" s="1" t="s">
        <v>324</v>
      </c>
      <c r="J1337" s="1">
        <f t="shared" si="80"/>
        <v>36</v>
      </c>
      <c r="K1337" s="1">
        <f>VLOOKUP($A1337,Parametre!$A$5:$G$29,MATCH($G1337,Parametre!$B$4:$G$4,0)+1,FALSE)</f>
        <v>23</v>
      </c>
      <c r="L1337" s="3">
        <f t="shared" si="81"/>
        <v>13</v>
      </c>
      <c r="M1337" s="4">
        <f>VLOOKUP($A1337,Parametre!$A$5:$H$29,8,FALSE)</f>
        <v>1.87</v>
      </c>
      <c r="N1337" s="4">
        <f t="shared" si="82"/>
        <v>3769.92</v>
      </c>
      <c r="O1337" s="4" t="s">
        <v>3098</v>
      </c>
      <c r="P1337">
        <f>VLOOKUP($G1337,Parametre!$K$4:$L$9,2,FALSE)</f>
        <v>230</v>
      </c>
      <c r="Q1337" s="4">
        <f t="shared" si="83"/>
        <v>1844.13264</v>
      </c>
    </row>
    <row r="1338" spans="1:17" x14ac:dyDescent="0.25">
      <c r="A1338" t="s">
        <v>1678</v>
      </c>
      <c r="B1338" t="s">
        <v>2101</v>
      </c>
      <c r="C1338" t="s">
        <v>1695</v>
      </c>
      <c r="D1338" t="s">
        <v>332</v>
      </c>
      <c r="E1338" s="1" t="s">
        <v>6</v>
      </c>
      <c r="F1338" t="s">
        <v>3095</v>
      </c>
      <c r="G1338" t="s">
        <v>3100</v>
      </c>
      <c r="H1338" s="1" t="s">
        <v>383</v>
      </c>
      <c r="I1338" s="1" t="s">
        <v>423</v>
      </c>
      <c r="J1338" s="1">
        <f t="shared" si="80"/>
        <v>34</v>
      </c>
      <c r="K1338" s="1">
        <f>VLOOKUP($A1338,Parametre!$A$5:$G$29,MATCH($G1338,Parametre!$B$4:$G$4,0)+1,FALSE)</f>
        <v>23</v>
      </c>
      <c r="L1338" s="3">
        <f t="shared" si="81"/>
        <v>11</v>
      </c>
      <c r="M1338" s="4">
        <f>VLOOKUP($A1338,Parametre!$A$5:$H$29,8,FALSE)</f>
        <v>1.87</v>
      </c>
      <c r="N1338" s="4">
        <f t="shared" si="82"/>
        <v>3560.48</v>
      </c>
      <c r="O1338" s="4" t="s">
        <v>3098</v>
      </c>
      <c r="P1338">
        <f>VLOOKUP($G1338,Parametre!$K$4:$L$9,2,FALSE)</f>
        <v>230</v>
      </c>
      <c r="Q1338" s="4">
        <f t="shared" si="83"/>
        <v>1844.13264</v>
      </c>
    </row>
    <row r="1339" spans="1:17" x14ac:dyDescent="0.25">
      <c r="A1339" t="s">
        <v>1678</v>
      </c>
      <c r="B1339" t="s">
        <v>2101</v>
      </c>
      <c r="C1339" t="s">
        <v>2121</v>
      </c>
      <c r="D1339" t="s">
        <v>1927</v>
      </c>
      <c r="E1339" s="1" t="s">
        <v>11</v>
      </c>
      <c r="F1339" t="s">
        <v>3095</v>
      </c>
      <c r="G1339" t="s">
        <v>3100</v>
      </c>
      <c r="H1339" s="1" t="s">
        <v>392</v>
      </c>
      <c r="I1339" s="1" t="s">
        <v>472</v>
      </c>
      <c r="J1339" s="1">
        <f t="shared" si="80"/>
        <v>38</v>
      </c>
      <c r="K1339" s="1">
        <f>VLOOKUP($A1339,Parametre!$A$5:$G$29,MATCH($G1339,Parametre!$B$4:$G$4,0)+1,FALSE)</f>
        <v>23</v>
      </c>
      <c r="L1339" s="3">
        <f t="shared" si="81"/>
        <v>15</v>
      </c>
      <c r="M1339" s="4">
        <f>VLOOKUP($A1339,Parametre!$A$5:$H$29,8,FALSE)</f>
        <v>1.87</v>
      </c>
      <c r="N1339" s="4">
        <f t="shared" si="82"/>
        <v>1989.68</v>
      </c>
      <c r="O1339" s="4" t="s">
        <v>3098</v>
      </c>
      <c r="P1339">
        <f>VLOOKUP($G1339,Parametre!$K$4:$L$9,2,FALSE)</f>
        <v>230</v>
      </c>
      <c r="Q1339" s="4">
        <f t="shared" si="83"/>
        <v>922.06632000000002</v>
      </c>
    </row>
    <row r="1340" spans="1:17" x14ac:dyDescent="0.25">
      <c r="A1340" t="s">
        <v>1678</v>
      </c>
      <c r="B1340" t="s">
        <v>2101</v>
      </c>
      <c r="C1340" t="s">
        <v>2122</v>
      </c>
      <c r="D1340" t="s">
        <v>2123</v>
      </c>
      <c r="E1340" s="1" t="s">
        <v>13</v>
      </c>
      <c r="F1340" t="s">
        <v>3095</v>
      </c>
      <c r="G1340" t="s">
        <v>3100</v>
      </c>
      <c r="H1340" s="1" t="s">
        <v>383</v>
      </c>
      <c r="I1340" s="1" t="s">
        <v>199</v>
      </c>
      <c r="J1340" s="1">
        <f t="shared" si="80"/>
        <v>28</v>
      </c>
      <c r="K1340" s="1">
        <f>VLOOKUP($A1340,Parametre!$A$5:$G$29,MATCH($G1340,Parametre!$B$4:$G$4,0)+1,FALSE)</f>
        <v>23</v>
      </c>
      <c r="L1340" s="3">
        <f t="shared" si="81"/>
        <v>5</v>
      </c>
      <c r="M1340" s="4">
        <f>VLOOKUP($A1340,Parametre!$A$5:$H$29,8,FALSE)</f>
        <v>1.87</v>
      </c>
      <c r="N1340" s="4">
        <f t="shared" si="82"/>
        <v>2199.1200000000003</v>
      </c>
      <c r="O1340" s="4" t="s">
        <v>3098</v>
      </c>
      <c r="P1340">
        <f>VLOOKUP($G1340,Parametre!$K$4:$L$9,2,FALSE)</f>
        <v>230</v>
      </c>
      <c r="Q1340" s="4">
        <f t="shared" si="83"/>
        <v>1383.0994800000001</v>
      </c>
    </row>
    <row r="1341" spans="1:17" x14ac:dyDescent="0.25">
      <c r="A1341" t="s">
        <v>1678</v>
      </c>
      <c r="B1341" t="s">
        <v>2101</v>
      </c>
      <c r="C1341" t="s">
        <v>2124</v>
      </c>
      <c r="D1341" t="s">
        <v>2125</v>
      </c>
      <c r="E1341" s="1" t="s">
        <v>13</v>
      </c>
      <c r="F1341" t="s">
        <v>3095</v>
      </c>
      <c r="G1341" t="s">
        <v>3100</v>
      </c>
      <c r="H1341" s="1" t="s">
        <v>199</v>
      </c>
      <c r="I1341" s="1" t="s">
        <v>326</v>
      </c>
      <c r="J1341" s="1">
        <f t="shared" si="80"/>
        <v>42</v>
      </c>
      <c r="K1341" s="1">
        <f>VLOOKUP($A1341,Parametre!$A$5:$G$29,MATCH($G1341,Parametre!$B$4:$G$4,0)+1,FALSE)</f>
        <v>23</v>
      </c>
      <c r="L1341" s="3">
        <f t="shared" si="81"/>
        <v>19</v>
      </c>
      <c r="M1341" s="4">
        <f>VLOOKUP($A1341,Parametre!$A$5:$H$29,8,FALSE)</f>
        <v>1.87</v>
      </c>
      <c r="N1341" s="4">
        <f t="shared" si="82"/>
        <v>3298.6800000000003</v>
      </c>
      <c r="O1341" s="4" t="s">
        <v>3098</v>
      </c>
      <c r="P1341">
        <f>VLOOKUP($G1341,Parametre!$K$4:$L$9,2,FALSE)</f>
        <v>230</v>
      </c>
      <c r="Q1341" s="4">
        <f t="shared" si="83"/>
        <v>1383.0994800000001</v>
      </c>
    </row>
    <row r="1342" spans="1:17" x14ac:dyDescent="0.25">
      <c r="A1342" t="s">
        <v>1678</v>
      </c>
      <c r="B1342" t="s">
        <v>2101</v>
      </c>
      <c r="C1342" t="s">
        <v>2126</v>
      </c>
      <c r="D1342" t="s">
        <v>2127</v>
      </c>
      <c r="E1342" s="1" t="s">
        <v>13</v>
      </c>
      <c r="F1342" t="s">
        <v>3095</v>
      </c>
      <c r="G1342" t="s">
        <v>3100</v>
      </c>
      <c r="H1342" s="1" t="s">
        <v>123</v>
      </c>
      <c r="I1342" s="1" t="s">
        <v>374</v>
      </c>
      <c r="J1342" s="1">
        <f t="shared" si="80"/>
        <v>36</v>
      </c>
      <c r="K1342" s="1">
        <f>VLOOKUP($A1342,Parametre!$A$5:$G$29,MATCH($G1342,Parametre!$B$4:$G$4,0)+1,FALSE)</f>
        <v>23</v>
      </c>
      <c r="L1342" s="3">
        <f t="shared" si="81"/>
        <v>13</v>
      </c>
      <c r="M1342" s="4">
        <f>VLOOKUP($A1342,Parametre!$A$5:$H$29,8,FALSE)</f>
        <v>1.87</v>
      </c>
      <c r="N1342" s="4">
        <f t="shared" si="82"/>
        <v>2827.44</v>
      </c>
      <c r="O1342" s="4" t="s">
        <v>3098</v>
      </c>
      <c r="P1342">
        <f>VLOOKUP($G1342,Parametre!$K$4:$L$9,2,FALSE)</f>
        <v>230</v>
      </c>
      <c r="Q1342" s="4">
        <f t="shared" si="83"/>
        <v>1383.0994800000001</v>
      </c>
    </row>
    <row r="1343" spans="1:17" x14ac:dyDescent="0.25">
      <c r="A1343" t="s">
        <v>1678</v>
      </c>
      <c r="B1343" t="s">
        <v>2101</v>
      </c>
      <c r="C1343" t="s">
        <v>2128</v>
      </c>
      <c r="D1343" t="s">
        <v>1880</v>
      </c>
      <c r="E1343" s="1" t="s">
        <v>11</v>
      </c>
      <c r="F1343" t="s">
        <v>3095</v>
      </c>
      <c r="G1343" t="s">
        <v>3100</v>
      </c>
      <c r="H1343" s="1" t="s">
        <v>423</v>
      </c>
      <c r="I1343" s="1" t="s">
        <v>324</v>
      </c>
      <c r="J1343" s="1">
        <f t="shared" si="80"/>
        <v>40</v>
      </c>
      <c r="K1343" s="1">
        <f>VLOOKUP($A1343,Parametre!$A$5:$G$29,MATCH($G1343,Parametre!$B$4:$G$4,0)+1,FALSE)</f>
        <v>23</v>
      </c>
      <c r="L1343" s="3">
        <f t="shared" si="81"/>
        <v>17</v>
      </c>
      <c r="M1343" s="4">
        <f>VLOOKUP($A1343,Parametre!$A$5:$H$29,8,FALSE)</f>
        <v>1.87</v>
      </c>
      <c r="N1343" s="4">
        <f t="shared" si="82"/>
        <v>2094.4</v>
      </c>
      <c r="O1343" s="4" t="s">
        <v>3098</v>
      </c>
      <c r="P1343">
        <f>VLOOKUP($G1343,Parametre!$K$4:$L$9,2,FALSE)</f>
        <v>230</v>
      </c>
      <c r="Q1343" s="4">
        <f t="shared" si="83"/>
        <v>922.06632000000002</v>
      </c>
    </row>
    <row r="1344" spans="1:17" x14ac:dyDescent="0.25">
      <c r="A1344" t="s">
        <v>1678</v>
      </c>
      <c r="B1344" t="s">
        <v>2101</v>
      </c>
      <c r="C1344" t="s">
        <v>2129</v>
      </c>
      <c r="D1344" t="s">
        <v>2130</v>
      </c>
      <c r="E1344" s="1" t="s">
        <v>6</v>
      </c>
      <c r="F1344" t="s">
        <v>3095</v>
      </c>
      <c r="G1344" t="s">
        <v>3100</v>
      </c>
      <c r="H1344" s="1" t="s">
        <v>16</v>
      </c>
      <c r="I1344" s="1" t="s">
        <v>380</v>
      </c>
      <c r="J1344" s="1">
        <f t="shared" si="80"/>
        <v>29</v>
      </c>
      <c r="K1344" s="1">
        <f>VLOOKUP($A1344,Parametre!$A$5:$G$29,MATCH($G1344,Parametre!$B$4:$G$4,0)+1,FALSE)</f>
        <v>23</v>
      </c>
      <c r="L1344" s="3">
        <f t="shared" si="81"/>
        <v>6</v>
      </c>
      <c r="M1344" s="4">
        <f>VLOOKUP($A1344,Parametre!$A$5:$H$29,8,FALSE)</f>
        <v>1.87</v>
      </c>
      <c r="N1344" s="4">
        <f t="shared" si="82"/>
        <v>3036.88</v>
      </c>
      <c r="O1344" s="4" t="s">
        <v>3098</v>
      </c>
      <c r="P1344">
        <f>VLOOKUP($G1344,Parametre!$K$4:$L$9,2,FALSE)</f>
        <v>230</v>
      </c>
      <c r="Q1344" s="4">
        <f t="shared" si="83"/>
        <v>1844.13264</v>
      </c>
    </row>
    <row r="1345" spans="1:17" x14ac:dyDescent="0.25">
      <c r="A1345" t="s">
        <v>1678</v>
      </c>
      <c r="B1345" t="s">
        <v>2101</v>
      </c>
      <c r="C1345" t="s">
        <v>2131</v>
      </c>
      <c r="D1345" t="s">
        <v>2132</v>
      </c>
      <c r="E1345" s="1" t="s">
        <v>13</v>
      </c>
      <c r="F1345" t="s">
        <v>3095</v>
      </c>
      <c r="G1345" t="s">
        <v>3100</v>
      </c>
      <c r="H1345" s="1" t="s">
        <v>12</v>
      </c>
      <c r="I1345" s="1" t="s">
        <v>13</v>
      </c>
      <c r="J1345" s="1">
        <f t="shared" si="80"/>
        <v>12</v>
      </c>
      <c r="K1345" s="1">
        <f>VLOOKUP($A1345,Parametre!$A$5:$G$29,MATCH($G1345,Parametre!$B$4:$G$4,0)+1,FALSE)</f>
        <v>23</v>
      </c>
      <c r="L1345" s="3">
        <f t="shared" si="81"/>
        <v>-11</v>
      </c>
      <c r="M1345" s="4">
        <f>VLOOKUP($A1345,Parametre!$A$5:$H$29,8,FALSE)</f>
        <v>1.87</v>
      </c>
      <c r="N1345" s="4">
        <f t="shared" si="82"/>
        <v>942.48</v>
      </c>
      <c r="O1345" s="4" t="s">
        <v>3098</v>
      </c>
      <c r="P1345">
        <f>VLOOKUP($G1345,Parametre!$K$4:$L$9,2,FALSE)</f>
        <v>230</v>
      </c>
      <c r="Q1345" s="4">
        <f t="shared" si="83"/>
        <v>1383.0994800000001</v>
      </c>
    </row>
    <row r="1346" spans="1:17" x14ac:dyDescent="0.25">
      <c r="A1346" t="s">
        <v>1678</v>
      </c>
      <c r="B1346" t="s">
        <v>2101</v>
      </c>
      <c r="C1346" t="s">
        <v>2133</v>
      </c>
      <c r="D1346" t="s">
        <v>2134</v>
      </c>
      <c r="E1346" s="1" t="s">
        <v>6</v>
      </c>
      <c r="F1346" t="s">
        <v>3095</v>
      </c>
      <c r="G1346" t="s">
        <v>3100</v>
      </c>
      <c r="H1346" s="1" t="s">
        <v>380</v>
      </c>
      <c r="I1346" s="1" t="s">
        <v>344</v>
      </c>
      <c r="J1346" s="1">
        <f t="shared" si="80"/>
        <v>47</v>
      </c>
      <c r="K1346" s="1">
        <f>VLOOKUP($A1346,Parametre!$A$5:$G$29,MATCH($G1346,Parametre!$B$4:$G$4,0)+1,FALSE)</f>
        <v>23</v>
      </c>
      <c r="L1346" s="3">
        <f t="shared" si="81"/>
        <v>24</v>
      </c>
      <c r="M1346" s="4">
        <f>VLOOKUP($A1346,Parametre!$A$5:$H$29,8,FALSE)</f>
        <v>1.87</v>
      </c>
      <c r="N1346" s="4">
        <f t="shared" si="82"/>
        <v>4921.84</v>
      </c>
      <c r="O1346" s="4" t="s">
        <v>3098</v>
      </c>
      <c r="P1346">
        <f>VLOOKUP($G1346,Parametre!$K$4:$L$9,2,FALSE)</f>
        <v>230</v>
      </c>
      <c r="Q1346" s="4">
        <f t="shared" si="83"/>
        <v>1844.13264</v>
      </c>
    </row>
    <row r="1347" spans="1:17" x14ac:dyDescent="0.25">
      <c r="A1347" t="s">
        <v>1678</v>
      </c>
      <c r="B1347" t="s">
        <v>2101</v>
      </c>
      <c r="C1347" t="s">
        <v>2135</v>
      </c>
      <c r="D1347" t="s">
        <v>2136</v>
      </c>
      <c r="E1347" s="1" t="s">
        <v>11</v>
      </c>
      <c r="F1347" t="s">
        <v>3095</v>
      </c>
      <c r="G1347" t="s">
        <v>3100</v>
      </c>
      <c r="H1347" s="1" t="s">
        <v>16</v>
      </c>
      <c r="I1347" s="1" t="s">
        <v>324</v>
      </c>
      <c r="J1347" s="1">
        <f t="shared" si="80"/>
        <v>28</v>
      </c>
      <c r="K1347" s="1">
        <f>VLOOKUP($A1347,Parametre!$A$5:$G$29,MATCH($G1347,Parametre!$B$4:$G$4,0)+1,FALSE)</f>
        <v>23</v>
      </c>
      <c r="L1347" s="3">
        <f t="shared" si="81"/>
        <v>5</v>
      </c>
      <c r="M1347" s="4">
        <f>VLOOKUP($A1347,Parametre!$A$5:$H$29,8,FALSE)</f>
        <v>1.87</v>
      </c>
      <c r="N1347" s="4">
        <f t="shared" si="82"/>
        <v>1466.0800000000002</v>
      </c>
      <c r="O1347" s="4" t="s">
        <v>3098</v>
      </c>
      <c r="P1347">
        <f>VLOOKUP($G1347,Parametre!$K$4:$L$9,2,FALSE)</f>
        <v>230</v>
      </c>
      <c r="Q1347" s="4">
        <f t="shared" si="83"/>
        <v>922.06632000000002</v>
      </c>
    </row>
    <row r="1348" spans="1:17" x14ac:dyDescent="0.25">
      <c r="A1348" t="s">
        <v>1678</v>
      </c>
      <c r="B1348" t="s">
        <v>2101</v>
      </c>
      <c r="C1348" t="s">
        <v>2137</v>
      </c>
      <c r="D1348" t="s">
        <v>2138</v>
      </c>
      <c r="E1348" s="1" t="s">
        <v>13</v>
      </c>
      <c r="F1348" t="s">
        <v>3095</v>
      </c>
      <c r="G1348" t="s">
        <v>3100</v>
      </c>
      <c r="H1348" s="1" t="s">
        <v>19</v>
      </c>
      <c r="I1348" s="1" t="s">
        <v>8</v>
      </c>
      <c r="J1348" s="1">
        <f t="shared" si="80"/>
        <v>16</v>
      </c>
      <c r="K1348" s="1">
        <f>VLOOKUP($A1348,Parametre!$A$5:$G$29,MATCH($G1348,Parametre!$B$4:$G$4,0)+1,FALSE)</f>
        <v>23</v>
      </c>
      <c r="L1348" s="3">
        <f t="shared" si="81"/>
        <v>-7</v>
      </c>
      <c r="M1348" s="4">
        <f>VLOOKUP($A1348,Parametre!$A$5:$H$29,8,FALSE)</f>
        <v>1.87</v>
      </c>
      <c r="N1348" s="4">
        <f t="shared" si="82"/>
        <v>1256.6400000000001</v>
      </c>
      <c r="O1348" s="4" t="s">
        <v>3098</v>
      </c>
      <c r="P1348">
        <f>VLOOKUP($G1348,Parametre!$K$4:$L$9,2,FALSE)</f>
        <v>230</v>
      </c>
      <c r="Q1348" s="4">
        <f t="shared" si="83"/>
        <v>1383.0994800000001</v>
      </c>
    </row>
    <row r="1349" spans="1:17" x14ac:dyDescent="0.25">
      <c r="A1349" t="s">
        <v>1678</v>
      </c>
      <c r="B1349" t="s">
        <v>2101</v>
      </c>
      <c r="C1349" t="s">
        <v>2139</v>
      </c>
      <c r="D1349" t="s">
        <v>2140</v>
      </c>
      <c r="E1349" s="1" t="s">
        <v>11</v>
      </c>
      <c r="F1349" t="s">
        <v>3095</v>
      </c>
      <c r="G1349" t="s">
        <v>3100</v>
      </c>
      <c r="H1349" s="1" t="s">
        <v>16</v>
      </c>
      <c r="I1349" s="1" t="s">
        <v>13</v>
      </c>
      <c r="J1349" s="1">
        <f t="shared" si="80"/>
        <v>10</v>
      </c>
      <c r="K1349" s="1">
        <f>VLOOKUP($A1349,Parametre!$A$5:$G$29,MATCH($G1349,Parametre!$B$4:$G$4,0)+1,FALSE)</f>
        <v>23</v>
      </c>
      <c r="L1349" s="3">
        <f t="shared" si="81"/>
        <v>-13</v>
      </c>
      <c r="M1349" s="4">
        <f>VLOOKUP($A1349,Parametre!$A$5:$H$29,8,FALSE)</f>
        <v>1.87</v>
      </c>
      <c r="N1349" s="4">
        <f t="shared" si="82"/>
        <v>523.6</v>
      </c>
      <c r="O1349" s="4" t="s">
        <v>3098</v>
      </c>
      <c r="P1349">
        <f>VLOOKUP($G1349,Parametre!$K$4:$L$9,2,FALSE)</f>
        <v>230</v>
      </c>
      <c r="Q1349" s="4">
        <f t="shared" si="83"/>
        <v>922.06632000000002</v>
      </c>
    </row>
    <row r="1350" spans="1:17" x14ac:dyDescent="0.25">
      <c r="A1350" t="s">
        <v>1678</v>
      </c>
      <c r="B1350" t="s">
        <v>2101</v>
      </c>
      <c r="C1350" t="s">
        <v>2141</v>
      </c>
      <c r="D1350" t="s">
        <v>2142</v>
      </c>
      <c r="E1350" s="1" t="s">
        <v>11</v>
      </c>
      <c r="F1350" t="s">
        <v>3095</v>
      </c>
      <c r="G1350" t="s">
        <v>3100</v>
      </c>
      <c r="H1350" s="1" t="s">
        <v>8</v>
      </c>
      <c r="I1350" s="1" t="s">
        <v>6</v>
      </c>
      <c r="J1350" s="1">
        <f t="shared" ref="J1350:J1413" si="84">H1350+I1350</f>
        <v>9</v>
      </c>
      <c r="K1350" s="1">
        <f>VLOOKUP($A1350,Parametre!$A$5:$G$29,MATCH($G1350,Parametre!$B$4:$G$4,0)+1,FALSE)</f>
        <v>23</v>
      </c>
      <c r="L1350" s="3">
        <f t="shared" ref="L1350:L1413" si="85">J1350-K1350</f>
        <v>-14</v>
      </c>
      <c r="M1350" s="4">
        <f>VLOOKUP($A1350,Parametre!$A$5:$H$29,8,FALSE)</f>
        <v>1.87</v>
      </c>
      <c r="N1350" s="4">
        <f t="shared" ref="N1350:N1413" si="86">IF(O1350="Evet",E1350*14*J1350*M1350,0)</f>
        <v>471.24</v>
      </c>
      <c r="O1350" s="4" t="s">
        <v>3098</v>
      </c>
      <c r="P1350">
        <f>VLOOKUP($G1350,Parametre!$K$4:$L$9,2,FALSE)</f>
        <v>230</v>
      </c>
      <c r="Q1350" s="4">
        <f t="shared" ref="Q1350:Q1413" si="87">IF(O1350="Evet",E1350*14*P1350*0.071589*2,0)</f>
        <v>922.06632000000002</v>
      </c>
    </row>
    <row r="1351" spans="1:17" x14ac:dyDescent="0.25">
      <c r="A1351" t="s">
        <v>2143</v>
      </c>
      <c r="B1351" t="s">
        <v>2144</v>
      </c>
      <c r="C1351" t="s">
        <v>2145</v>
      </c>
      <c r="D1351" t="s">
        <v>2146</v>
      </c>
      <c r="E1351" s="1" t="s">
        <v>6</v>
      </c>
      <c r="F1351" t="s">
        <v>3095</v>
      </c>
      <c r="G1351" t="s">
        <v>3100</v>
      </c>
      <c r="H1351" s="1" t="s">
        <v>6</v>
      </c>
      <c r="I1351" s="1" t="s">
        <v>8</v>
      </c>
      <c r="J1351" s="1">
        <f t="shared" si="84"/>
        <v>9</v>
      </c>
      <c r="K1351" s="1">
        <f>VLOOKUP($A1351,Parametre!$A$5:$G$29,MATCH($G1351,Parametre!$B$4:$G$4,0)+1,FALSE)</f>
        <v>23</v>
      </c>
      <c r="L1351" s="3">
        <f t="shared" si="85"/>
        <v>-14</v>
      </c>
      <c r="M1351" s="4">
        <f>VLOOKUP($A1351,Parametre!$A$5:$H$29,8,FALSE)</f>
        <v>1.87</v>
      </c>
      <c r="N1351" s="4">
        <f t="shared" si="86"/>
        <v>942.48</v>
      </c>
      <c r="O1351" s="4" t="s">
        <v>3098</v>
      </c>
      <c r="P1351">
        <f>VLOOKUP($G1351,Parametre!$K$4:$L$9,2,FALSE)</f>
        <v>230</v>
      </c>
      <c r="Q1351" s="4">
        <f t="shared" si="87"/>
        <v>1844.13264</v>
      </c>
    </row>
    <row r="1352" spans="1:17" x14ac:dyDescent="0.25">
      <c r="A1352" t="s">
        <v>2143</v>
      </c>
      <c r="B1352" t="s">
        <v>2144</v>
      </c>
      <c r="C1352" t="s">
        <v>2147</v>
      </c>
      <c r="D1352" t="s">
        <v>2148</v>
      </c>
      <c r="E1352" s="1" t="s">
        <v>13</v>
      </c>
      <c r="F1352" t="s">
        <v>3095</v>
      </c>
      <c r="G1352" t="s">
        <v>3100</v>
      </c>
      <c r="H1352" s="1" t="s">
        <v>43</v>
      </c>
      <c r="I1352" s="1" t="s">
        <v>23</v>
      </c>
      <c r="J1352" s="1">
        <f t="shared" si="84"/>
        <v>24</v>
      </c>
      <c r="K1352" s="1">
        <f>VLOOKUP($A1352,Parametre!$A$5:$G$29,MATCH($G1352,Parametre!$B$4:$G$4,0)+1,FALSE)</f>
        <v>23</v>
      </c>
      <c r="L1352" s="3">
        <f t="shared" si="85"/>
        <v>1</v>
      </c>
      <c r="M1352" s="4">
        <f>VLOOKUP($A1352,Parametre!$A$5:$H$29,8,FALSE)</f>
        <v>1.87</v>
      </c>
      <c r="N1352" s="4">
        <f t="shared" si="86"/>
        <v>1884.96</v>
      </c>
      <c r="O1352" s="4" t="s">
        <v>3098</v>
      </c>
      <c r="P1352">
        <f>VLOOKUP($G1352,Parametre!$K$4:$L$9,2,FALSE)</f>
        <v>230</v>
      </c>
      <c r="Q1352" s="4">
        <f t="shared" si="87"/>
        <v>1383.0994800000001</v>
      </c>
    </row>
    <row r="1353" spans="1:17" x14ac:dyDescent="0.25">
      <c r="A1353" t="s">
        <v>2143</v>
      </c>
      <c r="B1353" t="s">
        <v>2144</v>
      </c>
      <c r="C1353" t="s">
        <v>2149</v>
      </c>
      <c r="D1353" t="s">
        <v>2150</v>
      </c>
      <c r="E1353" s="1" t="s">
        <v>13</v>
      </c>
      <c r="F1353" t="s">
        <v>3095</v>
      </c>
      <c r="G1353" t="s">
        <v>3100</v>
      </c>
      <c r="H1353" s="1" t="s">
        <v>12</v>
      </c>
      <c r="I1353" s="1" t="s">
        <v>23</v>
      </c>
      <c r="J1353" s="1">
        <f t="shared" si="84"/>
        <v>9</v>
      </c>
      <c r="K1353" s="1">
        <f>VLOOKUP($A1353,Parametre!$A$5:$G$29,MATCH($G1353,Parametre!$B$4:$G$4,0)+1,FALSE)</f>
        <v>23</v>
      </c>
      <c r="L1353" s="3">
        <f t="shared" si="85"/>
        <v>-14</v>
      </c>
      <c r="M1353" s="4">
        <f>VLOOKUP($A1353,Parametre!$A$5:$H$29,8,FALSE)</f>
        <v>1.87</v>
      </c>
      <c r="N1353" s="4">
        <f t="shared" si="86"/>
        <v>706.86</v>
      </c>
      <c r="O1353" s="4" t="s">
        <v>3098</v>
      </c>
      <c r="P1353">
        <f>VLOOKUP($G1353,Parametre!$K$4:$L$9,2,FALSE)</f>
        <v>230</v>
      </c>
      <c r="Q1353" s="4">
        <f t="shared" si="87"/>
        <v>1383.0994800000001</v>
      </c>
    </row>
    <row r="1354" spans="1:17" x14ac:dyDescent="0.25">
      <c r="A1354" t="s">
        <v>2143</v>
      </c>
      <c r="B1354" t="s">
        <v>2144</v>
      </c>
      <c r="C1354" t="s">
        <v>2151</v>
      </c>
      <c r="D1354" t="s">
        <v>2152</v>
      </c>
      <c r="E1354" s="1" t="s">
        <v>6</v>
      </c>
      <c r="F1354" t="s">
        <v>3095</v>
      </c>
      <c r="G1354" t="s">
        <v>3100</v>
      </c>
      <c r="H1354" s="1" t="s">
        <v>11</v>
      </c>
      <c r="I1354" s="1" t="s">
        <v>13</v>
      </c>
      <c r="J1354" s="1">
        <f t="shared" si="84"/>
        <v>5</v>
      </c>
      <c r="K1354" s="1">
        <f>VLOOKUP($A1354,Parametre!$A$5:$G$29,MATCH($G1354,Parametre!$B$4:$G$4,0)+1,FALSE)</f>
        <v>23</v>
      </c>
      <c r="L1354" s="3">
        <f t="shared" si="85"/>
        <v>-18</v>
      </c>
      <c r="M1354" s="4">
        <f>VLOOKUP($A1354,Parametre!$A$5:$H$29,8,FALSE)</f>
        <v>1.87</v>
      </c>
      <c r="N1354" s="4">
        <f t="shared" si="86"/>
        <v>523.6</v>
      </c>
      <c r="O1354" s="4" t="s">
        <v>3098</v>
      </c>
      <c r="P1354">
        <f>VLOOKUP($G1354,Parametre!$K$4:$L$9,2,FALSE)</f>
        <v>230</v>
      </c>
      <c r="Q1354" s="4">
        <f t="shared" si="87"/>
        <v>1844.13264</v>
      </c>
    </row>
    <row r="1355" spans="1:17" x14ac:dyDescent="0.25">
      <c r="A1355" t="s">
        <v>2143</v>
      </c>
      <c r="B1355" t="s">
        <v>2144</v>
      </c>
      <c r="C1355" t="s">
        <v>2153</v>
      </c>
      <c r="D1355" t="s">
        <v>2154</v>
      </c>
      <c r="E1355" s="1" t="s">
        <v>13</v>
      </c>
      <c r="F1355" t="s">
        <v>3095</v>
      </c>
      <c r="G1355" t="s">
        <v>3100</v>
      </c>
      <c r="H1355" s="1" t="s">
        <v>374</v>
      </c>
      <c r="I1355" s="1" t="s">
        <v>383</v>
      </c>
      <c r="J1355" s="1">
        <f t="shared" si="84"/>
        <v>41</v>
      </c>
      <c r="K1355" s="1">
        <f>VLOOKUP($A1355,Parametre!$A$5:$G$29,MATCH($G1355,Parametre!$B$4:$G$4,0)+1,FALSE)</f>
        <v>23</v>
      </c>
      <c r="L1355" s="3">
        <f t="shared" si="85"/>
        <v>18</v>
      </c>
      <c r="M1355" s="4">
        <f>VLOOKUP($A1355,Parametre!$A$5:$H$29,8,FALSE)</f>
        <v>1.87</v>
      </c>
      <c r="N1355" s="4">
        <f t="shared" si="86"/>
        <v>3220.1400000000003</v>
      </c>
      <c r="O1355" s="4" t="s">
        <v>3098</v>
      </c>
      <c r="P1355">
        <f>VLOOKUP($G1355,Parametre!$K$4:$L$9,2,FALSE)</f>
        <v>230</v>
      </c>
      <c r="Q1355" s="4">
        <f t="shared" si="87"/>
        <v>1383.0994800000001</v>
      </c>
    </row>
    <row r="1356" spans="1:17" x14ac:dyDescent="0.25">
      <c r="A1356" t="s">
        <v>2143</v>
      </c>
      <c r="B1356" t="s">
        <v>2144</v>
      </c>
      <c r="C1356" t="s">
        <v>2155</v>
      </c>
      <c r="D1356" t="s">
        <v>2156</v>
      </c>
      <c r="E1356" s="1" t="s">
        <v>13</v>
      </c>
      <c r="F1356" t="s">
        <v>3095</v>
      </c>
      <c r="G1356" t="s">
        <v>3100</v>
      </c>
      <c r="H1356" s="1" t="s">
        <v>11</v>
      </c>
      <c r="I1356" s="1" t="s">
        <v>23</v>
      </c>
      <c r="J1356" s="1">
        <f t="shared" si="84"/>
        <v>2</v>
      </c>
      <c r="K1356" s="1">
        <f>VLOOKUP($A1356,Parametre!$A$5:$G$29,MATCH($G1356,Parametre!$B$4:$G$4,0)+1,FALSE)</f>
        <v>23</v>
      </c>
      <c r="L1356" s="3">
        <f t="shared" si="85"/>
        <v>-21</v>
      </c>
      <c r="M1356" s="4">
        <f>VLOOKUP($A1356,Parametre!$A$5:$H$29,8,FALSE)</f>
        <v>1.87</v>
      </c>
      <c r="N1356" s="4">
        <f t="shared" si="86"/>
        <v>157.08000000000001</v>
      </c>
      <c r="O1356" s="4" t="s">
        <v>3098</v>
      </c>
      <c r="P1356">
        <f>VLOOKUP($G1356,Parametre!$K$4:$L$9,2,FALSE)</f>
        <v>230</v>
      </c>
      <c r="Q1356" s="4">
        <f t="shared" si="87"/>
        <v>1383.0994800000001</v>
      </c>
    </row>
    <row r="1357" spans="1:17" x14ac:dyDescent="0.25">
      <c r="A1357" t="s">
        <v>2143</v>
      </c>
      <c r="B1357" t="s">
        <v>2144</v>
      </c>
      <c r="C1357" t="s">
        <v>2157</v>
      </c>
      <c r="D1357" t="s">
        <v>2158</v>
      </c>
      <c r="E1357" s="1" t="s">
        <v>13</v>
      </c>
      <c r="F1357" t="s">
        <v>3095</v>
      </c>
      <c r="G1357" t="s">
        <v>3100</v>
      </c>
      <c r="H1357" s="1" t="s">
        <v>22</v>
      </c>
      <c r="I1357" s="1" t="s">
        <v>6</v>
      </c>
      <c r="J1357" s="1">
        <f t="shared" si="84"/>
        <v>10</v>
      </c>
      <c r="K1357" s="1">
        <f>VLOOKUP($A1357,Parametre!$A$5:$G$29,MATCH($G1357,Parametre!$B$4:$G$4,0)+1,FALSE)</f>
        <v>23</v>
      </c>
      <c r="L1357" s="3">
        <f t="shared" si="85"/>
        <v>-13</v>
      </c>
      <c r="M1357" s="4">
        <f>VLOOKUP($A1357,Parametre!$A$5:$H$29,8,FALSE)</f>
        <v>1.87</v>
      </c>
      <c r="N1357" s="4">
        <f t="shared" si="86"/>
        <v>785.40000000000009</v>
      </c>
      <c r="O1357" s="4" t="s">
        <v>3098</v>
      </c>
      <c r="P1357">
        <f>VLOOKUP($G1357,Parametre!$K$4:$L$9,2,FALSE)</f>
        <v>230</v>
      </c>
      <c r="Q1357" s="4">
        <f t="shared" si="87"/>
        <v>1383.0994800000001</v>
      </c>
    </row>
    <row r="1358" spans="1:17" x14ac:dyDescent="0.25">
      <c r="A1358" t="s">
        <v>2143</v>
      </c>
      <c r="B1358" t="s">
        <v>2144</v>
      </c>
      <c r="C1358" t="s">
        <v>2159</v>
      </c>
      <c r="D1358" t="s">
        <v>2160</v>
      </c>
      <c r="E1358" s="1" t="s">
        <v>13</v>
      </c>
      <c r="F1358" t="s">
        <v>3095</v>
      </c>
      <c r="G1358" t="s">
        <v>3100</v>
      </c>
      <c r="H1358" s="1" t="s">
        <v>37</v>
      </c>
      <c r="I1358" s="1" t="s">
        <v>23</v>
      </c>
      <c r="J1358" s="1">
        <f t="shared" si="84"/>
        <v>12</v>
      </c>
      <c r="K1358" s="1">
        <f>VLOOKUP($A1358,Parametre!$A$5:$G$29,MATCH($G1358,Parametre!$B$4:$G$4,0)+1,FALSE)</f>
        <v>23</v>
      </c>
      <c r="L1358" s="3">
        <f t="shared" si="85"/>
        <v>-11</v>
      </c>
      <c r="M1358" s="4">
        <f>VLOOKUP($A1358,Parametre!$A$5:$H$29,8,FALSE)</f>
        <v>1.87</v>
      </c>
      <c r="N1358" s="4">
        <f t="shared" si="86"/>
        <v>942.48</v>
      </c>
      <c r="O1358" s="4" t="s">
        <v>3098</v>
      </c>
      <c r="P1358">
        <f>VLOOKUP($G1358,Parametre!$K$4:$L$9,2,FALSE)</f>
        <v>230</v>
      </c>
      <c r="Q1358" s="4">
        <f t="shared" si="87"/>
        <v>1383.0994800000001</v>
      </c>
    </row>
    <row r="1359" spans="1:17" x14ac:dyDescent="0.25">
      <c r="A1359" t="s">
        <v>2143</v>
      </c>
      <c r="B1359" t="s">
        <v>2144</v>
      </c>
      <c r="C1359" t="s">
        <v>2161</v>
      </c>
      <c r="D1359" t="s">
        <v>2162</v>
      </c>
      <c r="E1359" s="1" t="s">
        <v>6</v>
      </c>
      <c r="F1359" t="s">
        <v>3095</v>
      </c>
      <c r="G1359" t="s">
        <v>3100</v>
      </c>
      <c r="H1359" s="1" t="s">
        <v>380</v>
      </c>
      <c r="I1359" s="1" t="s">
        <v>23</v>
      </c>
      <c r="J1359" s="1">
        <f t="shared" si="84"/>
        <v>22</v>
      </c>
      <c r="K1359" s="1">
        <f>VLOOKUP($A1359,Parametre!$A$5:$G$29,MATCH($G1359,Parametre!$B$4:$G$4,0)+1,FALSE)</f>
        <v>23</v>
      </c>
      <c r="L1359" s="3">
        <f t="shared" si="85"/>
        <v>-1</v>
      </c>
      <c r="M1359" s="4">
        <f>VLOOKUP($A1359,Parametre!$A$5:$H$29,8,FALSE)</f>
        <v>1.87</v>
      </c>
      <c r="N1359" s="4">
        <f t="shared" si="86"/>
        <v>2303.84</v>
      </c>
      <c r="O1359" s="4" t="s">
        <v>3098</v>
      </c>
      <c r="P1359">
        <f>VLOOKUP($G1359,Parametre!$K$4:$L$9,2,FALSE)</f>
        <v>230</v>
      </c>
      <c r="Q1359" s="4">
        <f t="shared" si="87"/>
        <v>1844.13264</v>
      </c>
    </row>
    <row r="1360" spans="1:17" x14ac:dyDescent="0.25">
      <c r="A1360" t="s">
        <v>2143</v>
      </c>
      <c r="B1360" t="s">
        <v>2144</v>
      </c>
      <c r="C1360" t="s">
        <v>2163</v>
      </c>
      <c r="D1360" t="s">
        <v>2164</v>
      </c>
      <c r="E1360" s="1" t="s">
        <v>13</v>
      </c>
      <c r="F1360" t="s">
        <v>3095</v>
      </c>
      <c r="G1360" t="s">
        <v>3100</v>
      </c>
      <c r="H1360" s="1" t="s">
        <v>13</v>
      </c>
      <c r="I1360" s="1" t="s">
        <v>23</v>
      </c>
      <c r="J1360" s="1">
        <f t="shared" si="84"/>
        <v>3</v>
      </c>
      <c r="K1360" s="1">
        <f>VLOOKUP($A1360,Parametre!$A$5:$G$29,MATCH($G1360,Parametre!$B$4:$G$4,0)+1,FALSE)</f>
        <v>23</v>
      </c>
      <c r="L1360" s="3">
        <f t="shared" si="85"/>
        <v>-20</v>
      </c>
      <c r="M1360" s="4">
        <f>VLOOKUP($A1360,Parametre!$A$5:$H$29,8,FALSE)</f>
        <v>1.87</v>
      </c>
      <c r="N1360" s="4">
        <f t="shared" si="86"/>
        <v>235.62</v>
      </c>
      <c r="O1360" s="4" t="s">
        <v>3098</v>
      </c>
      <c r="P1360">
        <f>VLOOKUP($G1360,Parametre!$K$4:$L$9,2,FALSE)</f>
        <v>230</v>
      </c>
      <c r="Q1360" s="4">
        <f t="shared" si="87"/>
        <v>1383.0994800000001</v>
      </c>
    </row>
    <row r="1361" spans="1:17" x14ac:dyDescent="0.25">
      <c r="A1361" t="s">
        <v>2143</v>
      </c>
      <c r="B1361" t="s">
        <v>2144</v>
      </c>
      <c r="C1361" t="s">
        <v>2165</v>
      </c>
      <c r="D1361" t="s">
        <v>2166</v>
      </c>
      <c r="E1361" s="1" t="s">
        <v>13</v>
      </c>
      <c r="F1361" t="s">
        <v>3095</v>
      </c>
      <c r="G1361" t="s">
        <v>3100</v>
      </c>
      <c r="H1361" s="1" t="s">
        <v>13</v>
      </c>
      <c r="I1361" s="1" t="s">
        <v>16</v>
      </c>
      <c r="J1361" s="1">
        <f t="shared" si="84"/>
        <v>10</v>
      </c>
      <c r="K1361" s="1">
        <f>VLOOKUP($A1361,Parametre!$A$5:$G$29,MATCH($G1361,Parametre!$B$4:$G$4,0)+1,FALSE)</f>
        <v>23</v>
      </c>
      <c r="L1361" s="3">
        <f t="shared" si="85"/>
        <v>-13</v>
      </c>
      <c r="M1361" s="4">
        <f>VLOOKUP($A1361,Parametre!$A$5:$H$29,8,FALSE)</f>
        <v>1.87</v>
      </c>
      <c r="N1361" s="4">
        <f t="shared" si="86"/>
        <v>785.40000000000009</v>
      </c>
      <c r="O1361" s="4" t="s">
        <v>3098</v>
      </c>
      <c r="P1361">
        <f>VLOOKUP($G1361,Parametre!$K$4:$L$9,2,FALSE)</f>
        <v>230</v>
      </c>
      <c r="Q1361" s="4">
        <f t="shared" si="87"/>
        <v>1383.0994800000001</v>
      </c>
    </row>
    <row r="1362" spans="1:17" x14ac:dyDescent="0.25">
      <c r="A1362" t="s">
        <v>2143</v>
      </c>
      <c r="B1362" t="s">
        <v>2144</v>
      </c>
      <c r="C1362" t="s">
        <v>2167</v>
      </c>
      <c r="D1362" t="s">
        <v>2168</v>
      </c>
      <c r="E1362" s="1" t="s">
        <v>13</v>
      </c>
      <c r="F1362" t="s">
        <v>3095</v>
      </c>
      <c r="G1362" t="s">
        <v>3100</v>
      </c>
      <c r="H1362" s="1" t="s">
        <v>6</v>
      </c>
      <c r="I1362" s="1" t="s">
        <v>22</v>
      </c>
      <c r="J1362" s="1">
        <f t="shared" si="84"/>
        <v>10</v>
      </c>
      <c r="K1362" s="1">
        <f>VLOOKUP($A1362,Parametre!$A$5:$G$29,MATCH($G1362,Parametre!$B$4:$G$4,0)+1,FALSE)</f>
        <v>23</v>
      </c>
      <c r="L1362" s="3">
        <f t="shared" si="85"/>
        <v>-13</v>
      </c>
      <c r="M1362" s="4">
        <f>VLOOKUP($A1362,Parametre!$A$5:$H$29,8,FALSE)</f>
        <v>1.87</v>
      </c>
      <c r="N1362" s="4">
        <f t="shared" si="86"/>
        <v>785.40000000000009</v>
      </c>
      <c r="O1362" s="4" t="s">
        <v>3098</v>
      </c>
      <c r="P1362">
        <f>VLOOKUP($G1362,Parametre!$K$4:$L$9,2,FALSE)</f>
        <v>230</v>
      </c>
      <c r="Q1362" s="4">
        <f t="shared" si="87"/>
        <v>1383.0994800000001</v>
      </c>
    </row>
    <row r="1363" spans="1:17" x14ac:dyDescent="0.25">
      <c r="A1363" t="s">
        <v>2143</v>
      </c>
      <c r="B1363" t="s">
        <v>2144</v>
      </c>
      <c r="C1363" t="s">
        <v>2169</v>
      </c>
      <c r="D1363" t="s">
        <v>806</v>
      </c>
      <c r="E1363" s="1" t="s">
        <v>13</v>
      </c>
      <c r="F1363" t="s">
        <v>3095</v>
      </c>
      <c r="G1363" t="s">
        <v>3100</v>
      </c>
      <c r="H1363" s="1" t="s">
        <v>317</v>
      </c>
      <c r="I1363" s="1" t="s">
        <v>123</v>
      </c>
      <c r="J1363" s="1">
        <f t="shared" si="84"/>
        <v>26</v>
      </c>
      <c r="K1363" s="1">
        <f>VLOOKUP($A1363,Parametre!$A$5:$G$29,MATCH($G1363,Parametre!$B$4:$G$4,0)+1,FALSE)</f>
        <v>23</v>
      </c>
      <c r="L1363" s="3">
        <f t="shared" si="85"/>
        <v>3</v>
      </c>
      <c r="M1363" s="4">
        <f>VLOOKUP($A1363,Parametre!$A$5:$H$29,8,FALSE)</f>
        <v>1.87</v>
      </c>
      <c r="N1363" s="4">
        <f t="shared" si="86"/>
        <v>2042.0400000000002</v>
      </c>
      <c r="O1363" s="4" t="s">
        <v>3098</v>
      </c>
      <c r="P1363">
        <f>VLOOKUP($G1363,Parametre!$K$4:$L$9,2,FALSE)</f>
        <v>230</v>
      </c>
      <c r="Q1363" s="4">
        <f t="shared" si="87"/>
        <v>1383.0994800000001</v>
      </c>
    </row>
    <row r="1364" spans="1:17" x14ac:dyDescent="0.25">
      <c r="A1364" t="s">
        <v>2143</v>
      </c>
      <c r="B1364" t="s">
        <v>2144</v>
      </c>
      <c r="C1364" t="s">
        <v>2170</v>
      </c>
      <c r="D1364" t="s">
        <v>2171</v>
      </c>
      <c r="E1364" s="1" t="s">
        <v>13</v>
      </c>
      <c r="F1364" t="s">
        <v>3095</v>
      </c>
      <c r="G1364" t="s">
        <v>3100</v>
      </c>
      <c r="H1364" s="1" t="s">
        <v>22</v>
      </c>
      <c r="I1364" s="1" t="s">
        <v>23</v>
      </c>
      <c r="J1364" s="1">
        <f t="shared" si="84"/>
        <v>6</v>
      </c>
      <c r="K1364" s="1">
        <f>VLOOKUP($A1364,Parametre!$A$5:$G$29,MATCH($G1364,Parametre!$B$4:$G$4,0)+1,FALSE)</f>
        <v>23</v>
      </c>
      <c r="L1364" s="3">
        <f t="shared" si="85"/>
        <v>-17</v>
      </c>
      <c r="M1364" s="4">
        <f>VLOOKUP($A1364,Parametre!$A$5:$H$29,8,FALSE)</f>
        <v>1.87</v>
      </c>
      <c r="N1364" s="4">
        <f t="shared" si="86"/>
        <v>471.24</v>
      </c>
      <c r="O1364" s="4" t="s">
        <v>3098</v>
      </c>
      <c r="P1364">
        <f>VLOOKUP($G1364,Parametre!$K$4:$L$9,2,FALSE)</f>
        <v>230</v>
      </c>
      <c r="Q1364" s="4">
        <f t="shared" si="87"/>
        <v>1383.0994800000001</v>
      </c>
    </row>
    <row r="1365" spans="1:17" x14ac:dyDescent="0.25">
      <c r="A1365" t="s">
        <v>2143</v>
      </c>
      <c r="B1365" t="s">
        <v>2172</v>
      </c>
      <c r="C1365" t="s">
        <v>2173</v>
      </c>
      <c r="D1365" t="s">
        <v>315</v>
      </c>
      <c r="E1365" s="1" t="s">
        <v>6</v>
      </c>
      <c r="F1365" t="s">
        <v>3095</v>
      </c>
      <c r="G1365" t="s">
        <v>3100</v>
      </c>
      <c r="H1365" s="1" t="s">
        <v>19</v>
      </c>
      <c r="I1365" s="1" t="s">
        <v>37</v>
      </c>
      <c r="J1365" s="1">
        <f t="shared" si="84"/>
        <v>23</v>
      </c>
      <c r="K1365" s="1">
        <f>VLOOKUP($A1365,Parametre!$A$5:$G$29,MATCH($G1365,Parametre!$B$4:$G$4,0)+1,FALSE)</f>
        <v>23</v>
      </c>
      <c r="L1365" s="3">
        <f t="shared" si="85"/>
        <v>0</v>
      </c>
      <c r="M1365" s="4">
        <f>VLOOKUP($A1365,Parametre!$A$5:$H$29,8,FALSE)</f>
        <v>1.87</v>
      </c>
      <c r="N1365" s="4">
        <f t="shared" si="86"/>
        <v>2408.56</v>
      </c>
      <c r="O1365" s="4" t="s">
        <v>3098</v>
      </c>
      <c r="P1365">
        <f>VLOOKUP($G1365,Parametre!$K$4:$L$9,2,FALSE)</f>
        <v>230</v>
      </c>
      <c r="Q1365" s="4">
        <f t="shared" si="87"/>
        <v>1844.13264</v>
      </c>
    </row>
    <row r="1366" spans="1:17" x14ac:dyDescent="0.25">
      <c r="A1366" t="s">
        <v>2143</v>
      </c>
      <c r="B1366" t="s">
        <v>2172</v>
      </c>
      <c r="C1366" t="s">
        <v>2174</v>
      </c>
      <c r="D1366" t="s">
        <v>2175</v>
      </c>
      <c r="E1366" s="1" t="s">
        <v>13</v>
      </c>
      <c r="F1366" t="s">
        <v>3095</v>
      </c>
      <c r="G1366" t="s">
        <v>3100</v>
      </c>
      <c r="H1366" s="1" t="s">
        <v>123</v>
      </c>
      <c r="I1366" s="1" t="s">
        <v>6</v>
      </c>
      <c r="J1366" s="1">
        <f t="shared" si="84"/>
        <v>14</v>
      </c>
      <c r="K1366" s="1">
        <f>VLOOKUP($A1366,Parametre!$A$5:$G$29,MATCH($G1366,Parametre!$B$4:$G$4,0)+1,FALSE)</f>
        <v>23</v>
      </c>
      <c r="L1366" s="3">
        <f t="shared" si="85"/>
        <v>-9</v>
      </c>
      <c r="M1366" s="4">
        <f>VLOOKUP($A1366,Parametre!$A$5:$H$29,8,FALSE)</f>
        <v>1.87</v>
      </c>
      <c r="N1366" s="4">
        <f t="shared" si="86"/>
        <v>1099.5600000000002</v>
      </c>
      <c r="O1366" s="4" t="s">
        <v>3098</v>
      </c>
      <c r="P1366">
        <f>VLOOKUP($G1366,Parametre!$K$4:$L$9,2,FALSE)</f>
        <v>230</v>
      </c>
      <c r="Q1366" s="4">
        <f t="shared" si="87"/>
        <v>1383.0994800000001</v>
      </c>
    </row>
    <row r="1367" spans="1:17" x14ac:dyDescent="0.25">
      <c r="A1367" t="s">
        <v>2143</v>
      </c>
      <c r="B1367" t="s">
        <v>2172</v>
      </c>
      <c r="C1367" t="s">
        <v>764</v>
      </c>
      <c r="D1367" t="s">
        <v>765</v>
      </c>
      <c r="E1367" s="1" t="s">
        <v>13</v>
      </c>
      <c r="F1367" t="s">
        <v>3095</v>
      </c>
      <c r="G1367" t="s">
        <v>3100</v>
      </c>
      <c r="H1367" s="1" t="s">
        <v>380</v>
      </c>
      <c r="I1367" s="1" t="s">
        <v>407</v>
      </c>
      <c r="J1367" s="1">
        <f t="shared" si="84"/>
        <v>45</v>
      </c>
      <c r="K1367" s="1">
        <f>VLOOKUP($A1367,Parametre!$A$5:$G$29,MATCH($G1367,Parametre!$B$4:$G$4,0)+1,FALSE)</f>
        <v>23</v>
      </c>
      <c r="L1367" s="3">
        <f t="shared" si="85"/>
        <v>22</v>
      </c>
      <c r="M1367" s="4">
        <f>VLOOKUP($A1367,Parametre!$A$5:$H$29,8,FALSE)</f>
        <v>1.87</v>
      </c>
      <c r="N1367" s="4">
        <f t="shared" si="86"/>
        <v>3534.3</v>
      </c>
      <c r="O1367" s="4" t="s">
        <v>3098</v>
      </c>
      <c r="P1367">
        <f>VLOOKUP($G1367,Parametre!$K$4:$L$9,2,FALSE)</f>
        <v>230</v>
      </c>
      <c r="Q1367" s="4">
        <f t="shared" si="87"/>
        <v>1383.0994800000001</v>
      </c>
    </row>
    <row r="1368" spans="1:17" x14ac:dyDescent="0.25">
      <c r="A1368" t="s">
        <v>2143</v>
      </c>
      <c r="B1368" t="s">
        <v>2172</v>
      </c>
      <c r="C1368" t="s">
        <v>2176</v>
      </c>
      <c r="D1368" t="s">
        <v>2177</v>
      </c>
      <c r="E1368" s="1" t="s">
        <v>6</v>
      </c>
      <c r="F1368" t="s">
        <v>3095</v>
      </c>
      <c r="G1368" t="s">
        <v>3100</v>
      </c>
      <c r="H1368" s="1" t="s">
        <v>380</v>
      </c>
      <c r="I1368" s="1" t="s">
        <v>37</v>
      </c>
      <c r="J1368" s="1">
        <f t="shared" si="84"/>
        <v>34</v>
      </c>
      <c r="K1368" s="1">
        <f>VLOOKUP($A1368,Parametre!$A$5:$G$29,MATCH($G1368,Parametre!$B$4:$G$4,0)+1,FALSE)</f>
        <v>23</v>
      </c>
      <c r="L1368" s="3">
        <f t="shared" si="85"/>
        <v>11</v>
      </c>
      <c r="M1368" s="4">
        <f>VLOOKUP($A1368,Parametre!$A$5:$H$29,8,FALSE)</f>
        <v>1.87</v>
      </c>
      <c r="N1368" s="4">
        <f t="shared" si="86"/>
        <v>3560.48</v>
      </c>
      <c r="O1368" s="4" t="s">
        <v>3098</v>
      </c>
      <c r="P1368">
        <f>VLOOKUP($G1368,Parametre!$K$4:$L$9,2,FALSE)</f>
        <v>230</v>
      </c>
      <c r="Q1368" s="4">
        <f t="shared" si="87"/>
        <v>1844.13264</v>
      </c>
    </row>
    <row r="1369" spans="1:17" x14ac:dyDescent="0.25">
      <c r="A1369" t="s">
        <v>2143</v>
      </c>
      <c r="B1369" t="s">
        <v>2172</v>
      </c>
      <c r="C1369" t="s">
        <v>2178</v>
      </c>
      <c r="D1369" t="s">
        <v>2179</v>
      </c>
      <c r="E1369" s="1" t="s">
        <v>13</v>
      </c>
      <c r="F1369" t="s">
        <v>3095</v>
      </c>
      <c r="G1369" t="s">
        <v>3100</v>
      </c>
      <c r="H1369" s="1" t="s">
        <v>658</v>
      </c>
      <c r="I1369" s="1" t="s">
        <v>292</v>
      </c>
      <c r="J1369" s="1">
        <f t="shared" si="84"/>
        <v>61</v>
      </c>
      <c r="K1369" s="1">
        <f>VLOOKUP($A1369,Parametre!$A$5:$G$29,MATCH($G1369,Parametre!$B$4:$G$4,0)+1,FALSE)</f>
        <v>23</v>
      </c>
      <c r="L1369" s="3">
        <f t="shared" si="85"/>
        <v>38</v>
      </c>
      <c r="M1369" s="4">
        <f>VLOOKUP($A1369,Parametre!$A$5:$H$29,8,FALSE)</f>
        <v>1.87</v>
      </c>
      <c r="N1369" s="4">
        <f t="shared" si="86"/>
        <v>4790.9400000000005</v>
      </c>
      <c r="O1369" s="4" t="s">
        <v>3098</v>
      </c>
      <c r="P1369">
        <f>VLOOKUP($G1369,Parametre!$K$4:$L$9,2,FALSE)</f>
        <v>230</v>
      </c>
      <c r="Q1369" s="4">
        <f t="shared" si="87"/>
        <v>1383.0994800000001</v>
      </c>
    </row>
    <row r="1370" spans="1:17" x14ac:dyDescent="0.25">
      <c r="A1370" t="s">
        <v>2143</v>
      </c>
      <c r="B1370" t="s">
        <v>2172</v>
      </c>
      <c r="C1370" t="s">
        <v>2180</v>
      </c>
      <c r="D1370" t="s">
        <v>2181</v>
      </c>
      <c r="E1370" s="1" t="s">
        <v>6</v>
      </c>
      <c r="F1370" t="s">
        <v>3095</v>
      </c>
      <c r="G1370" t="s">
        <v>3100</v>
      </c>
      <c r="H1370" s="1" t="s">
        <v>16</v>
      </c>
      <c r="I1370" s="1" t="s">
        <v>19</v>
      </c>
      <c r="J1370" s="1">
        <f t="shared" si="84"/>
        <v>18</v>
      </c>
      <c r="K1370" s="1">
        <f>VLOOKUP($A1370,Parametre!$A$5:$G$29,MATCH($G1370,Parametre!$B$4:$G$4,0)+1,FALSE)</f>
        <v>23</v>
      </c>
      <c r="L1370" s="3">
        <f t="shared" si="85"/>
        <v>-5</v>
      </c>
      <c r="M1370" s="4">
        <f>VLOOKUP($A1370,Parametre!$A$5:$H$29,8,FALSE)</f>
        <v>1.87</v>
      </c>
      <c r="N1370" s="4">
        <f t="shared" si="86"/>
        <v>1884.96</v>
      </c>
      <c r="O1370" s="4" t="s">
        <v>3098</v>
      </c>
      <c r="P1370">
        <f>VLOOKUP($G1370,Parametre!$K$4:$L$9,2,FALSE)</f>
        <v>230</v>
      </c>
      <c r="Q1370" s="4">
        <f t="shared" si="87"/>
        <v>1844.13264</v>
      </c>
    </row>
    <row r="1371" spans="1:17" x14ac:dyDescent="0.25">
      <c r="A1371" t="s">
        <v>2143</v>
      </c>
      <c r="B1371" t="s">
        <v>2172</v>
      </c>
      <c r="C1371" t="s">
        <v>2182</v>
      </c>
      <c r="D1371" t="s">
        <v>198</v>
      </c>
      <c r="E1371" s="1" t="s">
        <v>13</v>
      </c>
      <c r="F1371" t="s">
        <v>3095</v>
      </c>
      <c r="G1371" t="s">
        <v>3100</v>
      </c>
      <c r="H1371" s="1" t="s">
        <v>7</v>
      </c>
      <c r="I1371" s="1" t="s">
        <v>199</v>
      </c>
      <c r="J1371" s="1">
        <f t="shared" si="84"/>
        <v>27</v>
      </c>
      <c r="K1371" s="1">
        <f>VLOOKUP($A1371,Parametre!$A$5:$G$29,MATCH($G1371,Parametre!$B$4:$G$4,0)+1,FALSE)</f>
        <v>23</v>
      </c>
      <c r="L1371" s="3">
        <f t="shared" si="85"/>
        <v>4</v>
      </c>
      <c r="M1371" s="4">
        <f>VLOOKUP($A1371,Parametre!$A$5:$H$29,8,FALSE)</f>
        <v>1.87</v>
      </c>
      <c r="N1371" s="4">
        <f t="shared" si="86"/>
        <v>2120.58</v>
      </c>
      <c r="O1371" s="4" t="s">
        <v>3098</v>
      </c>
      <c r="P1371">
        <f>VLOOKUP($G1371,Parametre!$K$4:$L$9,2,FALSE)</f>
        <v>230</v>
      </c>
      <c r="Q1371" s="4">
        <f t="shared" si="87"/>
        <v>1383.0994800000001</v>
      </c>
    </row>
    <row r="1372" spans="1:17" x14ac:dyDescent="0.25">
      <c r="A1372" t="s">
        <v>2143</v>
      </c>
      <c r="B1372" t="s">
        <v>2183</v>
      </c>
      <c r="C1372" t="s">
        <v>2184</v>
      </c>
      <c r="D1372" t="s">
        <v>2185</v>
      </c>
      <c r="E1372" s="1" t="s">
        <v>22</v>
      </c>
      <c r="F1372" t="s">
        <v>3095</v>
      </c>
      <c r="G1372" t="s">
        <v>3100</v>
      </c>
      <c r="H1372" s="1" t="s">
        <v>11</v>
      </c>
      <c r="I1372" s="1" t="s">
        <v>23</v>
      </c>
      <c r="J1372" s="1">
        <f t="shared" si="84"/>
        <v>2</v>
      </c>
      <c r="K1372" s="1">
        <f>VLOOKUP($A1372,Parametre!$A$5:$G$29,MATCH($G1372,Parametre!$B$4:$G$4,0)+1,FALSE)</f>
        <v>23</v>
      </c>
      <c r="L1372" s="3">
        <f t="shared" si="85"/>
        <v>-21</v>
      </c>
      <c r="M1372" s="4">
        <f>VLOOKUP($A1372,Parametre!$A$5:$H$29,8,FALSE)</f>
        <v>1.87</v>
      </c>
      <c r="N1372" s="4">
        <f t="shared" si="86"/>
        <v>314.16000000000003</v>
      </c>
      <c r="O1372" s="4" t="s">
        <v>3098</v>
      </c>
      <c r="P1372">
        <f>VLOOKUP($G1372,Parametre!$K$4:$L$9,2,FALSE)</f>
        <v>230</v>
      </c>
      <c r="Q1372" s="4">
        <f t="shared" si="87"/>
        <v>2766.1989600000002</v>
      </c>
    </row>
    <row r="1373" spans="1:17" x14ac:dyDescent="0.25">
      <c r="A1373" t="s">
        <v>2143</v>
      </c>
      <c r="B1373" t="s">
        <v>2183</v>
      </c>
      <c r="C1373" t="s">
        <v>2186</v>
      </c>
      <c r="D1373" t="s">
        <v>2187</v>
      </c>
      <c r="E1373" s="1" t="s">
        <v>32</v>
      </c>
      <c r="F1373" t="s">
        <v>3095</v>
      </c>
      <c r="G1373" t="s">
        <v>3100</v>
      </c>
      <c r="H1373" s="1" t="s">
        <v>13</v>
      </c>
      <c r="I1373" s="1" t="s">
        <v>23</v>
      </c>
      <c r="J1373" s="1">
        <f t="shared" si="84"/>
        <v>3</v>
      </c>
      <c r="K1373" s="1">
        <f>VLOOKUP($A1373,Parametre!$A$5:$G$29,MATCH($G1373,Parametre!$B$4:$G$4,0)+1,FALSE)</f>
        <v>23</v>
      </c>
      <c r="L1373" s="3">
        <f t="shared" si="85"/>
        <v>-20</v>
      </c>
      <c r="M1373" s="4">
        <f>VLOOKUP($A1373,Parametre!$A$5:$H$29,8,FALSE)</f>
        <v>1.87</v>
      </c>
      <c r="N1373" s="4">
        <f t="shared" si="86"/>
        <v>628.32000000000005</v>
      </c>
      <c r="O1373" s="4" t="s">
        <v>3098</v>
      </c>
      <c r="P1373">
        <f>VLOOKUP($G1373,Parametre!$K$4:$L$9,2,FALSE)</f>
        <v>230</v>
      </c>
      <c r="Q1373" s="4">
        <f t="shared" si="87"/>
        <v>3688.2652800000001</v>
      </c>
    </row>
    <row r="1374" spans="1:17" x14ac:dyDescent="0.25">
      <c r="A1374" t="s">
        <v>2143</v>
      </c>
      <c r="B1374" t="s">
        <v>2183</v>
      </c>
      <c r="C1374" t="s">
        <v>2188</v>
      </c>
      <c r="D1374" t="s">
        <v>2189</v>
      </c>
      <c r="E1374" s="1" t="s">
        <v>32</v>
      </c>
      <c r="F1374" t="s">
        <v>3095</v>
      </c>
      <c r="G1374" t="s">
        <v>3100</v>
      </c>
      <c r="H1374" s="1" t="s">
        <v>333</v>
      </c>
      <c r="I1374" s="1" t="s">
        <v>23</v>
      </c>
      <c r="J1374" s="1">
        <f t="shared" si="84"/>
        <v>17</v>
      </c>
      <c r="K1374" s="1">
        <f>VLOOKUP($A1374,Parametre!$A$5:$G$29,MATCH($G1374,Parametre!$B$4:$G$4,0)+1,FALSE)</f>
        <v>23</v>
      </c>
      <c r="L1374" s="3">
        <f t="shared" si="85"/>
        <v>-6</v>
      </c>
      <c r="M1374" s="4">
        <f>VLOOKUP($A1374,Parametre!$A$5:$H$29,8,FALSE)</f>
        <v>1.87</v>
      </c>
      <c r="N1374" s="4">
        <f t="shared" si="86"/>
        <v>3560.48</v>
      </c>
      <c r="O1374" s="4" t="s">
        <v>3098</v>
      </c>
      <c r="P1374">
        <f>VLOOKUP($G1374,Parametre!$K$4:$L$9,2,FALSE)</f>
        <v>230</v>
      </c>
      <c r="Q1374" s="4">
        <f t="shared" si="87"/>
        <v>3688.2652800000001</v>
      </c>
    </row>
    <row r="1375" spans="1:17" x14ac:dyDescent="0.25">
      <c r="A1375" t="s">
        <v>2190</v>
      </c>
      <c r="B1375" t="s">
        <v>2191</v>
      </c>
      <c r="C1375" t="s">
        <v>2192</v>
      </c>
      <c r="D1375" t="s">
        <v>2193</v>
      </c>
      <c r="E1375" s="1" t="s">
        <v>22</v>
      </c>
      <c r="F1375" t="s">
        <v>3095</v>
      </c>
      <c r="G1375" t="s">
        <v>3100</v>
      </c>
      <c r="H1375" s="1" t="s">
        <v>380</v>
      </c>
      <c r="I1375" s="1" t="s">
        <v>23</v>
      </c>
      <c r="J1375" s="1">
        <f t="shared" si="84"/>
        <v>22</v>
      </c>
      <c r="K1375" s="1">
        <f>VLOOKUP($A1375,Parametre!$A$5:$G$29,MATCH($G1375,Parametre!$B$4:$G$4,0)+1,FALSE)</f>
        <v>33</v>
      </c>
      <c r="L1375" s="3">
        <f t="shared" si="85"/>
        <v>-11</v>
      </c>
      <c r="M1375" s="4">
        <f>VLOOKUP($A1375,Parametre!$A$5:$H$29,8,FALSE)</f>
        <v>1.32</v>
      </c>
      <c r="N1375" s="4">
        <f t="shared" si="86"/>
        <v>2439.36</v>
      </c>
      <c r="O1375" s="4" t="s">
        <v>3098</v>
      </c>
      <c r="P1375">
        <f>VLOOKUP($G1375,Parametre!$K$4:$L$9,2,FALSE)</f>
        <v>230</v>
      </c>
      <c r="Q1375" s="4">
        <f t="shared" si="87"/>
        <v>2766.1989600000002</v>
      </c>
    </row>
    <row r="1376" spans="1:17" x14ac:dyDescent="0.25">
      <c r="A1376" t="s">
        <v>2190</v>
      </c>
      <c r="B1376" t="s">
        <v>2191</v>
      </c>
      <c r="C1376" t="s">
        <v>2194</v>
      </c>
      <c r="D1376" t="s">
        <v>2195</v>
      </c>
      <c r="E1376" s="1" t="s">
        <v>22</v>
      </c>
      <c r="F1376" t="s">
        <v>3095</v>
      </c>
      <c r="G1376" t="s">
        <v>3100</v>
      </c>
      <c r="H1376" s="1" t="s">
        <v>37</v>
      </c>
      <c r="I1376" s="1" t="s">
        <v>23</v>
      </c>
      <c r="J1376" s="1">
        <f t="shared" si="84"/>
        <v>12</v>
      </c>
      <c r="K1376" s="1">
        <f>VLOOKUP($A1376,Parametre!$A$5:$G$29,MATCH($G1376,Parametre!$B$4:$G$4,0)+1,FALSE)</f>
        <v>33</v>
      </c>
      <c r="L1376" s="3">
        <f t="shared" si="85"/>
        <v>-21</v>
      </c>
      <c r="M1376" s="4">
        <f>VLOOKUP($A1376,Parametre!$A$5:$H$29,8,FALSE)</f>
        <v>1.32</v>
      </c>
      <c r="N1376" s="4">
        <f t="shared" si="86"/>
        <v>1330.5600000000002</v>
      </c>
      <c r="O1376" s="4" t="s">
        <v>3098</v>
      </c>
      <c r="P1376">
        <f>VLOOKUP($G1376,Parametre!$K$4:$L$9,2,FALSE)</f>
        <v>230</v>
      </c>
      <c r="Q1376" s="4">
        <f t="shared" si="87"/>
        <v>2766.1989600000002</v>
      </c>
    </row>
    <row r="1377" spans="1:17" x14ac:dyDescent="0.25">
      <c r="A1377" t="s">
        <v>2190</v>
      </c>
      <c r="B1377" t="s">
        <v>2196</v>
      </c>
      <c r="C1377" t="s">
        <v>2197</v>
      </c>
      <c r="D1377" t="s">
        <v>2198</v>
      </c>
      <c r="E1377" s="1" t="s">
        <v>8</v>
      </c>
      <c r="F1377" t="s">
        <v>3095</v>
      </c>
      <c r="G1377" t="s">
        <v>3100</v>
      </c>
      <c r="H1377" s="1" t="s">
        <v>8</v>
      </c>
      <c r="I1377" s="1" t="s">
        <v>23</v>
      </c>
      <c r="J1377" s="1">
        <f t="shared" si="84"/>
        <v>5</v>
      </c>
      <c r="K1377" s="1">
        <f>VLOOKUP($A1377,Parametre!$A$5:$G$29,MATCH($G1377,Parametre!$B$4:$G$4,0)+1,FALSE)</f>
        <v>33</v>
      </c>
      <c r="L1377" s="3">
        <f t="shared" si="85"/>
        <v>-28</v>
      </c>
      <c r="M1377" s="4">
        <f>VLOOKUP($A1377,Parametre!$A$5:$H$29,8,FALSE)</f>
        <v>1.32</v>
      </c>
      <c r="N1377" s="4">
        <f t="shared" si="86"/>
        <v>462</v>
      </c>
      <c r="O1377" s="4" t="s">
        <v>3098</v>
      </c>
      <c r="P1377">
        <f>VLOOKUP($G1377,Parametre!$K$4:$L$9,2,FALSE)</f>
        <v>230</v>
      </c>
      <c r="Q1377" s="4">
        <f t="shared" si="87"/>
        <v>2305.1658000000002</v>
      </c>
    </row>
    <row r="1378" spans="1:17" x14ac:dyDescent="0.25">
      <c r="A1378" t="s">
        <v>2199</v>
      </c>
      <c r="B1378" t="s">
        <v>3</v>
      </c>
      <c r="C1378" t="s">
        <v>1469</v>
      </c>
      <c r="D1378" t="s">
        <v>1470</v>
      </c>
      <c r="E1378" s="1" t="s">
        <v>11</v>
      </c>
      <c r="F1378" t="s">
        <v>3095</v>
      </c>
      <c r="G1378" t="s">
        <v>3100</v>
      </c>
      <c r="H1378" s="1" t="s">
        <v>23</v>
      </c>
      <c r="I1378" s="1" t="s">
        <v>46</v>
      </c>
      <c r="J1378" s="1">
        <f t="shared" si="84"/>
        <v>1</v>
      </c>
      <c r="K1378" s="1">
        <f>VLOOKUP($A1378,Parametre!$A$5:$G$29,MATCH($G1378,Parametre!$B$4:$G$4,0)+1,FALSE)</f>
        <v>42</v>
      </c>
      <c r="L1378" s="3">
        <f t="shared" si="85"/>
        <v>-41</v>
      </c>
      <c r="M1378" s="4">
        <f>VLOOKUP($A1378,Parametre!$A$5:$H$29,8,FALSE)</f>
        <v>1.04</v>
      </c>
      <c r="N1378" s="4">
        <f t="shared" si="86"/>
        <v>29.12</v>
      </c>
      <c r="O1378" s="4" t="s">
        <v>3098</v>
      </c>
      <c r="P1378">
        <f>VLOOKUP($G1378,Parametre!$K$4:$L$9,2,FALSE)</f>
        <v>230</v>
      </c>
      <c r="Q1378" s="4">
        <f t="shared" si="87"/>
        <v>922.06632000000002</v>
      </c>
    </row>
    <row r="1379" spans="1:17" x14ac:dyDescent="0.25">
      <c r="A1379" t="s">
        <v>2199</v>
      </c>
      <c r="B1379" t="s">
        <v>3</v>
      </c>
      <c r="C1379" t="s">
        <v>4</v>
      </c>
      <c r="D1379" t="s">
        <v>5</v>
      </c>
      <c r="E1379" s="1" t="s">
        <v>6</v>
      </c>
      <c r="F1379" t="s">
        <v>3095</v>
      </c>
      <c r="G1379" t="s">
        <v>3100</v>
      </c>
      <c r="H1379" s="1" t="s">
        <v>1158</v>
      </c>
      <c r="I1379" s="1" t="s">
        <v>546</v>
      </c>
      <c r="J1379" s="1">
        <f t="shared" si="84"/>
        <v>103</v>
      </c>
      <c r="K1379" s="1">
        <f>VLOOKUP($A1379,Parametre!$A$5:$G$29,MATCH($G1379,Parametre!$B$4:$G$4,0)+1,FALSE)</f>
        <v>42</v>
      </c>
      <c r="L1379" s="3">
        <f t="shared" si="85"/>
        <v>61</v>
      </c>
      <c r="M1379" s="4">
        <f>VLOOKUP($A1379,Parametre!$A$5:$H$29,8,FALSE)</f>
        <v>1.04</v>
      </c>
      <c r="N1379" s="4">
        <f t="shared" si="86"/>
        <v>5998.72</v>
      </c>
      <c r="O1379" s="4" t="s">
        <v>3098</v>
      </c>
      <c r="P1379">
        <f>VLOOKUP($G1379,Parametre!$K$4:$L$9,2,FALSE)</f>
        <v>230</v>
      </c>
      <c r="Q1379" s="4">
        <f t="shared" si="87"/>
        <v>1844.13264</v>
      </c>
    </row>
    <row r="1380" spans="1:17" x14ac:dyDescent="0.25">
      <c r="A1380" t="s">
        <v>2199</v>
      </c>
      <c r="B1380" t="s">
        <v>3</v>
      </c>
      <c r="C1380" t="s">
        <v>1471</v>
      </c>
      <c r="D1380" t="s">
        <v>1472</v>
      </c>
      <c r="E1380" s="1" t="s">
        <v>11</v>
      </c>
      <c r="F1380" t="s">
        <v>3095</v>
      </c>
      <c r="G1380" t="s">
        <v>3100</v>
      </c>
      <c r="H1380" s="1" t="s">
        <v>23</v>
      </c>
      <c r="I1380" s="1" t="s">
        <v>13</v>
      </c>
      <c r="J1380" s="1">
        <f t="shared" si="84"/>
        <v>3</v>
      </c>
      <c r="K1380" s="1">
        <f>VLOOKUP($A1380,Parametre!$A$5:$G$29,MATCH($G1380,Parametre!$B$4:$G$4,0)+1,FALSE)</f>
        <v>42</v>
      </c>
      <c r="L1380" s="3">
        <f t="shared" si="85"/>
        <v>-39</v>
      </c>
      <c r="M1380" s="4">
        <f>VLOOKUP($A1380,Parametre!$A$5:$H$29,8,FALSE)</f>
        <v>1.04</v>
      </c>
      <c r="N1380" s="4">
        <f t="shared" si="86"/>
        <v>87.36</v>
      </c>
      <c r="O1380" s="4" t="s">
        <v>3098</v>
      </c>
      <c r="P1380">
        <f>VLOOKUP($G1380,Parametre!$K$4:$L$9,2,FALSE)</f>
        <v>230</v>
      </c>
      <c r="Q1380" s="4">
        <f t="shared" si="87"/>
        <v>922.06632000000002</v>
      </c>
    </row>
    <row r="1381" spans="1:17" x14ac:dyDescent="0.25">
      <c r="A1381" t="s">
        <v>2199</v>
      </c>
      <c r="B1381" t="s">
        <v>3</v>
      </c>
      <c r="C1381" t="s">
        <v>9</v>
      </c>
      <c r="D1381" t="s">
        <v>10</v>
      </c>
      <c r="E1381" s="1" t="s">
        <v>11</v>
      </c>
      <c r="F1381" t="s">
        <v>3095</v>
      </c>
      <c r="G1381" t="s">
        <v>3100</v>
      </c>
      <c r="H1381" s="1" t="s">
        <v>324</v>
      </c>
      <c r="I1381" s="1" t="s">
        <v>32</v>
      </c>
      <c r="J1381" s="1">
        <f t="shared" si="84"/>
        <v>29</v>
      </c>
      <c r="K1381" s="1">
        <f>VLOOKUP($A1381,Parametre!$A$5:$G$29,MATCH($G1381,Parametre!$B$4:$G$4,0)+1,FALSE)</f>
        <v>42</v>
      </c>
      <c r="L1381" s="3">
        <f t="shared" si="85"/>
        <v>-13</v>
      </c>
      <c r="M1381" s="4">
        <f>VLOOKUP($A1381,Parametre!$A$5:$H$29,8,FALSE)</f>
        <v>1.04</v>
      </c>
      <c r="N1381" s="4">
        <f t="shared" si="86"/>
        <v>844.48</v>
      </c>
      <c r="O1381" s="4" t="s">
        <v>3098</v>
      </c>
      <c r="P1381">
        <f>VLOOKUP($G1381,Parametre!$K$4:$L$9,2,FALSE)</f>
        <v>230</v>
      </c>
      <c r="Q1381" s="4">
        <f t="shared" si="87"/>
        <v>922.06632000000002</v>
      </c>
    </row>
    <row r="1382" spans="1:17" x14ac:dyDescent="0.25">
      <c r="A1382" t="s">
        <v>2199</v>
      </c>
      <c r="B1382" t="s">
        <v>3</v>
      </c>
      <c r="C1382" t="s">
        <v>1473</v>
      </c>
      <c r="D1382" t="s">
        <v>1474</v>
      </c>
      <c r="E1382" s="1" t="s">
        <v>13</v>
      </c>
      <c r="F1382" t="s">
        <v>3095</v>
      </c>
      <c r="G1382" t="s">
        <v>3100</v>
      </c>
      <c r="H1382" s="1" t="s">
        <v>123</v>
      </c>
      <c r="I1382" s="1" t="s">
        <v>13</v>
      </c>
      <c r="J1382" s="1">
        <f t="shared" si="84"/>
        <v>13</v>
      </c>
      <c r="K1382" s="1">
        <f>VLOOKUP($A1382,Parametre!$A$5:$G$29,MATCH($G1382,Parametre!$B$4:$G$4,0)+1,FALSE)</f>
        <v>42</v>
      </c>
      <c r="L1382" s="3">
        <f t="shared" si="85"/>
        <v>-29</v>
      </c>
      <c r="M1382" s="4">
        <f>VLOOKUP($A1382,Parametre!$A$5:$H$29,8,FALSE)</f>
        <v>1.04</v>
      </c>
      <c r="N1382" s="4">
        <f t="shared" si="86"/>
        <v>567.84</v>
      </c>
      <c r="O1382" s="4" t="s">
        <v>3098</v>
      </c>
      <c r="P1382">
        <f>VLOOKUP($G1382,Parametre!$K$4:$L$9,2,FALSE)</f>
        <v>230</v>
      </c>
      <c r="Q1382" s="4">
        <f t="shared" si="87"/>
        <v>1383.0994800000001</v>
      </c>
    </row>
    <row r="1383" spans="1:17" x14ac:dyDescent="0.25">
      <c r="A1383" t="s">
        <v>2199</v>
      </c>
      <c r="B1383" t="s">
        <v>3</v>
      </c>
      <c r="C1383" t="s">
        <v>1475</v>
      </c>
      <c r="D1383" t="s">
        <v>1476</v>
      </c>
      <c r="E1383" s="1" t="s">
        <v>11</v>
      </c>
      <c r="F1383" t="s">
        <v>3095</v>
      </c>
      <c r="G1383" t="s">
        <v>3100</v>
      </c>
      <c r="H1383" s="1" t="s">
        <v>8</v>
      </c>
      <c r="I1383" s="1" t="s">
        <v>13</v>
      </c>
      <c r="J1383" s="1">
        <f t="shared" si="84"/>
        <v>8</v>
      </c>
      <c r="K1383" s="1">
        <f>VLOOKUP($A1383,Parametre!$A$5:$G$29,MATCH($G1383,Parametre!$B$4:$G$4,0)+1,FALSE)</f>
        <v>42</v>
      </c>
      <c r="L1383" s="3">
        <f t="shared" si="85"/>
        <v>-34</v>
      </c>
      <c r="M1383" s="4">
        <f>VLOOKUP($A1383,Parametre!$A$5:$H$29,8,FALSE)</f>
        <v>1.04</v>
      </c>
      <c r="N1383" s="4">
        <f t="shared" si="86"/>
        <v>232.96</v>
      </c>
      <c r="O1383" s="4" t="s">
        <v>3098</v>
      </c>
      <c r="P1383">
        <f>VLOOKUP($G1383,Parametre!$K$4:$L$9,2,FALSE)</f>
        <v>230</v>
      </c>
      <c r="Q1383" s="4">
        <f t="shared" si="87"/>
        <v>922.06632000000002</v>
      </c>
    </row>
    <row r="1384" spans="1:17" x14ac:dyDescent="0.25">
      <c r="A1384" t="s">
        <v>2199</v>
      </c>
      <c r="B1384" t="s">
        <v>3</v>
      </c>
      <c r="C1384" t="s">
        <v>14</v>
      </c>
      <c r="D1384" t="s">
        <v>15</v>
      </c>
      <c r="E1384" s="1" t="s">
        <v>6</v>
      </c>
      <c r="F1384" t="s">
        <v>3095</v>
      </c>
      <c r="G1384" t="s">
        <v>3100</v>
      </c>
      <c r="H1384" s="1" t="s">
        <v>333</v>
      </c>
      <c r="I1384" s="1" t="s">
        <v>8</v>
      </c>
      <c r="J1384" s="1">
        <f t="shared" si="84"/>
        <v>22</v>
      </c>
      <c r="K1384" s="1">
        <f>VLOOKUP($A1384,Parametre!$A$5:$G$29,MATCH($G1384,Parametre!$B$4:$G$4,0)+1,FALSE)</f>
        <v>42</v>
      </c>
      <c r="L1384" s="3">
        <f t="shared" si="85"/>
        <v>-20</v>
      </c>
      <c r="M1384" s="4">
        <f>VLOOKUP($A1384,Parametre!$A$5:$H$29,8,FALSE)</f>
        <v>1.04</v>
      </c>
      <c r="N1384" s="4">
        <f t="shared" si="86"/>
        <v>1281.28</v>
      </c>
      <c r="O1384" s="4" t="s">
        <v>3098</v>
      </c>
      <c r="P1384">
        <f>VLOOKUP($G1384,Parametre!$K$4:$L$9,2,FALSE)</f>
        <v>230</v>
      </c>
      <c r="Q1384" s="4">
        <f t="shared" si="87"/>
        <v>1844.13264</v>
      </c>
    </row>
    <row r="1385" spans="1:17" x14ac:dyDescent="0.25">
      <c r="A1385" t="s">
        <v>2199</v>
      </c>
      <c r="B1385" t="s">
        <v>3</v>
      </c>
      <c r="C1385" t="s">
        <v>17</v>
      </c>
      <c r="D1385" t="s">
        <v>18</v>
      </c>
      <c r="E1385" s="1" t="s">
        <v>6</v>
      </c>
      <c r="F1385" t="s">
        <v>3095</v>
      </c>
      <c r="G1385" t="s">
        <v>3100</v>
      </c>
      <c r="H1385" s="1" t="s">
        <v>894</v>
      </c>
      <c r="I1385" s="1" t="s">
        <v>472</v>
      </c>
      <c r="J1385" s="1">
        <f t="shared" si="84"/>
        <v>84</v>
      </c>
      <c r="K1385" s="1">
        <f>VLOOKUP($A1385,Parametre!$A$5:$G$29,MATCH($G1385,Parametre!$B$4:$G$4,0)+1,FALSE)</f>
        <v>42</v>
      </c>
      <c r="L1385" s="3">
        <f t="shared" si="85"/>
        <v>42</v>
      </c>
      <c r="M1385" s="4">
        <f>VLOOKUP($A1385,Parametre!$A$5:$H$29,8,FALSE)</f>
        <v>1.04</v>
      </c>
      <c r="N1385" s="4">
        <f t="shared" si="86"/>
        <v>4892.16</v>
      </c>
      <c r="O1385" s="4" t="s">
        <v>3098</v>
      </c>
      <c r="P1385">
        <f>VLOOKUP($G1385,Parametre!$K$4:$L$9,2,FALSE)</f>
        <v>230</v>
      </c>
      <c r="Q1385" s="4">
        <f t="shared" si="87"/>
        <v>1844.13264</v>
      </c>
    </row>
    <row r="1386" spans="1:17" x14ac:dyDescent="0.25">
      <c r="A1386" t="s">
        <v>2199</v>
      </c>
      <c r="B1386" t="s">
        <v>3</v>
      </c>
      <c r="C1386" t="s">
        <v>20</v>
      </c>
      <c r="D1386" t="s">
        <v>21</v>
      </c>
      <c r="E1386" s="1" t="s">
        <v>6</v>
      </c>
      <c r="F1386" t="s">
        <v>3095</v>
      </c>
      <c r="G1386" t="s">
        <v>3100</v>
      </c>
      <c r="H1386" s="1" t="s">
        <v>6</v>
      </c>
      <c r="I1386" s="1" t="s">
        <v>46</v>
      </c>
      <c r="J1386" s="1">
        <f t="shared" si="84"/>
        <v>5</v>
      </c>
      <c r="K1386" s="1">
        <f>VLOOKUP($A1386,Parametre!$A$5:$G$29,MATCH($G1386,Parametre!$B$4:$G$4,0)+1,FALSE)</f>
        <v>42</v>
      </c>
      <c r="L1386" s="3">
        <f t="shared" si="85"/>
        <v>-37</v>
      </c>
      <c r="M1386" s="4">
        <f>VLOOKUP($A1386,Parametre!$A$5:$H$29,8,FALSE)</f>
        <v>1.04</v>
      </c>
      <c r="N1386" s="4">
        <f t="shared" si="86"/>
        <v>291.2</v>
      </c>
      <c r="O1386" s="4" t="s">
        <v>3098</v>
      </c>
      <c r="P1386">
        <f>VLOOKUP($G1386,Parametre!$K$4:$L$9,2,FALSE)</f>
        <v>230</v>
      </c>
      <c r="Q1386" s="4">
        <f t="shared" si="87"/>
        <v>1844.13264</v>
      </c>
    </row>
    <row r="1387" spans="1:17" x14ac:dyDescent="0.25">
      <c r="A1387" t="s">
        <v>2199</v>
      </c>
      <c r="B1387" t="s">
        <v>3</v>
      </c>
      <c r="C1387" t="s">
        <v>758</v>
      </c>
      <c r="D1387" t="s">
        <v>759</v>
      </c>
      <c r="E1387" s="1" t="s">
        <v>6</v>
      </c>
      <c r="F1387" t="s">
        <v>3095</v>
      </c>
      <c r="G1387" t="s">
        <v>3100</v>
      </c>
      <c r="H1387" s="1" t="s">
        <v>123</v>
      </c>
      <c r="I1387" s="1" t="s">
        <v>12</v>
      </c>
      <c r="J1387" s="1">
        <f t="shared" si="84"/>
        <v>19</v>
      </c>
      <c r="K1387" s="1">
        <f>VLOOKUP($A1387,Parametre!$A$5:$G$29,MATCH($G1387,Parametre!$B$4:$G$4,0)+1,FALSE)</f>
        <v>42</v>
      </c>
      <c r="L1387" s="3">
        <f t="shared" si="85"/>
        <v>-23</v>
      </c>
      <c r="M1387" s="4">
        <f>VLOOKUP($A1387,Parametre!$A$5:$H$29,8,FALSE)</f>
        <v>1.04</v>
      </c>
      <c r="N1387" s="4">
        <f t="shared" si="86"/>
        <v>1106.56</v>
      </c>
      <c r="O1387" s="4" t="s">
        <v>3098</v>
      </c>
      <c r="P1387">
        <f>VLOOKUP($G1387,Parametre!$K$4:$L$9,2,FALSE)</f>
        <v>230</v>
      </c>
      <c r="Q1387" s="4">
        <f t="shared" si="87"/>
        <v>1844.13264</v>
      </c>
    </row>
    <row r="1388" spans="1:17" x14ac:dyDescent="0.25">
      <c r="A1388" t="s">
        <v>2199</v>
      </c>
      <c r="B1388" t="s">
        <v>3</v>
      </c>
      <c r="C1388" t="s">
        <v>24</v>
      </c>
      <c r="D1388" t="s">
        <v>25</v>
      </c>
      <c r="E1388" s="1" t="s">
        <v>6</v>
      </c>
      <c r="F1388" t="s">
        <v>3095</v>
      </c>
      <c r="G1388" t="s">
        <v>3100</v>
      </c>
      <c r="H1388" s="1" t="s">
        <v>199</v>
      </c>
      <c r="I1388" s="1" t="s">
        <v>383</v>
      </c>
      <c r="J1388" s="1">
        <f t="shared" si="84"/>
        <v>28</v>
      </c>
      <c r="K1388" s="1">
        <f>VLOOKUP($A1388,Parametre!$A$5:$G$29,MATCH($G1388,Parametre!$B$4:$G$4,0)+1,FALSE)</f>
        <v>42</v>
      </c>
      <c r="L1388" s="3">
        <f t="shared" si="85"/>
        <v>-14</v>
      </c>
      <c r="M1388" s="4">
        <f>VLOOKUP($A1388,Parametre!$A$5:$H$29,8,FALSE)</f>
        <v>1.04</v>
      </c>
      <c r="N1388" s="4">
        <f t="shared" si="86"/>
        <v>1630.72</v>
      </c>
      <c r="O1388" s="4" t="s">
        <v>3098</v>
      </c>
      <c r="P1388">
        <f>VLOOKUP($G1388,Parametre!$K$4:$L$9,2,FALSE)</f>
        <v>230</v>
      </c>
      <c r="Q1388" s="4">
        <f t="shared" si="87"/>
        <v>1844.13264</v>
      </c>
    </row>
    <row r="1389" spans="1:17" x14ac:dyDescent="0.25">
      <c r="A1389" t="s">
        <v>2199</v>
      </c>
      <c r="B1389" t="s">
        <v>3</v>
      </c>
      <c r="C1389" t="s">
        <v>1477</v>
      </c>
      <c r="D1389" t="s">
        <v>1478</v>
      </c>
      <c r="E1389" s="1" t="s">
        <v>6</v>
      </c>
      <c r="F1389" t="s">
        <v>3095</v>
      </c>
      <c r="G1389" t="s">
        <v>3100</v>
      </c>
      <c r="H1389" s="1" t="s">
        <v>380</v>
      </c>
      <c r="I1389" s="1" t="s">
        <v>6</v>
      </c>
      <c r="J1389" s="1">
        <f t="shared" si="84"/>
        <v>26</v>
      </c>
      <c r="K1389" s="1">
        <f>VLOOKUP($A1389,Parametre!$A$5:$G$29,MATCH($G1389,Parametre!$B$4:$G$4,0)+1,FALSE)</f>
        <v>42</v>
      </c>
      <c r="L1389" s="3">
        <f t="shared" si="85"/>
        <v>-16</v>
      </c>
      <c r="M1389" s="4">
        <f>VLOOKUP($A1389,Parametre!$A$5:$H$29,8,FALSE)</f>
        <v>1.04</v>
      </c>
      <c r="N1389" s="4">
        <f t="shared" si="86"/>
        <v>1514.24</v>
      </c>
      <c r="O1389" s="4" t="s">
        <v>3098</v>
      </c>
      <c r="P1389">
        <f>VLOOKUP($G1389,Parametre!$K$4:$L$9,2,FALSE)</f>
        <v>230</v>
      </c>
      <c r="Q1389" s="4">
        <f t="shared" si="87"/>
        <v>1844.13264</v>
      </c>
    </row>
    <row r="1390" spans="1:17" x14ac:dyDescent="0.25">
      <c r="A1390" t="s">
        <v>2199</v>
      </c>
      <c r="B1390" t="s">
        <v>3</v>
      </c>
      <c r="C1390" t="s">
        <v>762</v>
      </c>
      <c r="D1390" t="s">
        <v>763</v>
      </c>
      <c r="E1390" s="1" t="s">
        <v>11</v>
      </c>
      <c r="F1390" t="s">
        <v>3095</v>
      </c>
      <c r="G1390" t="s">
        <v>3100</v>
      </c>
      <c r="H1390" s="1" t="s">
        <v>16</v>
      </c>
      <c r="I1390" s="1" t="s">
        <v>13</v>
      </c>
      <c r="J1390" s="1">
        <f t="shared" si="84"/>
        <v>10</v>
      </c>
      <c r="K1390" s="1">
        <f>VLOOKUP($A1390,Parametre!$A$5:$G$29,MATCH($G1390,Parametre!$B$4:$G$4,0)+1,FALSE)</f>
        <v>42</v>
      </c>
      <c r="L1390" s="3">
        <f t="shared" si="85"/>
        <v>-32</v>
      </c>
      <c r="M1390" s="4">
        <f>VLOOKUP($A1390,Parametre!$A$5:$H$29,8,FALSE)</f>
        <v>1.04</v>
      </c>
      <c r="N1390" s="4">
        <f t="shared" si="86"/>
        <v>291.2</v>
      </c>
      <c r="O1390" s="4" t="s">
        <v>3098</v>
      </c>
      <c r="P1390">
        <f>VLOOKUP($G1390,Parametre!$K$4:$L$9,2,FALSE)</f>
        <v>230</v>
      </c>
      <c r="Q1390" s="4">
        <f t="shared" si="87"/>
        <v>922.06632000000002</v>
      </c>
    </row>
    <row r="1391" spans="1:17" x14ac:dyDescent="0.25">
      <c r="A1391" t="s">
        <v>2199</v>
      </c>
      <c r="B1391" t="s">
        <v>3</v>
      </c>
      <c r="C1391" t="s">
        <v>764</v>
      </c>
      <c r="D1391" t="s">
        <v>765</v>
      </c>
      <c r="E1391" s="1" t="s">
        <v>13</v>
      </c>
      <c r="F1391" t="s">
        <v>3095</v>
      </c>
      <c r="G1391" t="s">
        <v>3100</v>
      </c>
      <c r="H1391" s="1" t="s">
        <v>894</v>
      </c>
      <c r="I1391" s="1" t="s">
        <v>326</v>
      </c>
      <c r="J1391" s="1">
        <f t="shared" si="84"/>
        <v>93</v>
      </c>
      <c r="K1391" s="1">
        <f>VLOOKUP($A1391,Parametre!$A$5:$G$29,MATCH($G1391,Parametre!$B$4:$G$4,0)+1,FALSE)</f>
        <v>42</v>
      </c>
      <c r="L1391" s="3">
        <f t="shared" si="85"/>
        <v>51</v>
      </c>
      <c r="M1391" s="4">
        <f>VLOOKUP($A1391,Parametre!$A$5:$H$29,8,FALSE)</f>
        <v>1.04</v>
      </c>
      <c r="N1391" s="4">
        <f t="shared" si="86"/>
        <v>4062.2400000000002</v>
      </c>
      <c r="O1391" s="4" t="s">
        <v>3098</v>
      </c>
      <c r="P1391">
        <f>VLOOKUP($G1391,Parametre!$K$4:$L$9,2,FALSE)</f>
        <v>230</v>
      </c>
      <c r="Q1391" s="4">
        <f t="shared" si="87"/>
        <v>1383.0994800000001</v>
      </c>
    </row>
    <row r="1392" spans="1:17" x14ac:dyDescent="0.25">
      <c r="A1392" t="s">
        <v>2199</v>
      </c>
      <c r="B1392" t="s">
        <v>3</v>
      </c>
      <c r="C1392" t="s">
        <v>26</v>
      </c>
      <c r="D1392" t="s">
        <v>27</v>
      </c>
      <c r="E1392" s="1" t="s">
        <v>6</v>
      </c>
      <c r="F1392" t="s">
        <v>3095</v>
      </c>
      <c r="G1392" t="s">
        <v>3100</v>
      </c>
      <c r="H1392" s="1" t="s">
        <v>2076</v>
      </c>
      <c r="I1392" s="1" t="s">
        <v>374</v>
      </c>
      <c r="J1392" s="1">
        <f t="shared" si="84"/>
        <v>87</v>
      </c>
      <c r="K1392" s="1">
        <f>VLOOKUP($A1392,Parametre!$A$5:$G$29,MATCH($G1392,Parametre!$B$4:$G$4,0)+1,FALSE)</f>
        <v>42</v>
      </c>
      <c r="L1392" s="3">
        <f t="shared" si="85"/>
        <v>45</v>
      </c>
      <c r="M1392" s="4">
        <f>VLOOKUP($A1392,Parametre!$A$5:$H$29,8,FALSE)</f>
        <v>1.04</v>
      </c>
      <c r="N1392" s="4">
        <f t="shared" si="86"/>
        <v>5066.88</v>
      </c>
      <c r="O1392" s="4" t="s">
        <v>3098</v>
      </c>
      <c r="P1392">
        <f>VLOOKUP($G1392,Parametre!$K$4:$L$9,2,FALSE)</f>
        <v>230</v>
      </c>
      <c r="Q1392" s="4">
        <f t="shared" si="87"/>
        <v>1844.13264</v>
      </c>
    </row>
    <row r="1393" spans="1:17" x14ac:dyDescent="0.25">
      <c r="A1393" t="s">
        <v>2199</v>
      </c>
      <c r="B1393" t="s">
        <v>3</v>
      </c>
      <c r="C1393" t="s">
        <v>28</v>
      </c>
      <c r="D1393" t="s">
        <v>29</v>
      </c>
      <c r="E1393" s="1" t="s">
        <v>6</v>
      </c>
      <c r="F1393" t="s">
        <v>3095</v>
      </c>
      <c r="G1393" t="s">
        <v>3100</v>
      </c>
      <c r="H1393" s="1" t="s">
        <v>416</v>
      </c>
      <c r="I1393" s="1" t="s">
        <v>19</v>
      </c>
      <c r="J1393" s="1">
        <f t="shared" si="84"/>
        <v>43</v>
      </c>
      <c r="K1393" s="1">
        <f>VLOOKUP($A1393,Parametre!$A$5:$G$29,MATCH($G1393,Parametre!$B$4:$G$4,0)+1,FALSE)</f>
        <v>42</v>
      </c>
      <c r="L1393" s="3">
        <f t="shared" si="85"/>
        <v>1</v>
      </c>
      <c r="M1393" s="4">
        <f>VLOOKUP($A1393,Parametre!$A$5:$H$29,8,FALSE)</f>
        <v>1.04</v>
      </c>
      <c r="N1393" s="4">
        <f t="shared" si="86"/>
        <v>2504.3200000000002</v>
      </c>
      <c r="O1393" s="4" t="s">
        <v>3098</v>
      </c>
      <c r="P1393">
        <f>VLOOKUP($G1393,Parametre!$K$4:$L$9,2,FALSE)</f>
        <v>230</v>
      </c>
      <c r="Q1393" s="4">
        <f t="shared" si="87"/>
        <v>1844.13264</v>
      </c>
    </row>
    <row r="1394" spans="1:17" x14ac:dyDescent="0.25">
      <c r="A1394" t="s">
        <v>2199</v>
      </c>
      <c r="B1394" t="s">
        <v>3</v>
      </c>
      <c r="C1394" t="s">
        <v>30</v>
      </c>
      <c r="D1394" t="s">
        <v>31</v>
      </c>
      <c r="E1394" s="1" t="s">
        <v>13</v>
      </c>
      <c r="F1394" t="s">
        <v>3095</v>
      </c>
      <c r="G1394" t="s">
        <v>3100</v>
      </c>
      <c r="H1394" s="1" t="s">
        <v>2200</v>
      </c>
      <c r="I1394" s="1" t="s">
        <v>371</v>
      </c>
      <c r="J1394" s="1">
        <f t="shared" si="84"/>
        <v>102</v>
      </c>
      <c r="K1394" s="1">
        <f>VLOOKUP($A1394,Parametre!$A$5:$G$29,MATCH($G1394,Parametre!$B$4:$G$4,0)+1,FALSE)</f>
        <v>42</v>
      </c>
      <c r="L1394" s="3">
        <f t="shared" si="85"/>
        <v>60</v>
      </c>
      <c r="M1394" s="4">
        <f>VLOOKUP($A1394,Parametre!$A$5:$H$29,8,FALSE)</f>
        <v>1.04</v>
      </c>
      <c r="N1394" s="4">
        <f t="shared" si="86"/>
        <v>4455.3600000000006</v>
      </c>
      <c r="O1394" s="4" t="s">
        <v>3098</v>
      </c>
      <c r="P1394">
        <f>VLOOKUP($G1394,Parametre!$K$4:$L$9,2,FALSE)</f>
        <v>230</v>
      </c>
      <c r="Q1394" s="4">
        <f t="shared" si="87"/>
        <v>1383.0994800000001</v>
      </c>
    </row>
    <row r="1395" spans="1:17" x14ac:dyDescent="0.25">
      <c r="A1395" t="s">
        <v>2199</v>
      </c>
      <c r="B1395" t="s">
        <v>3</v>
      </c>
      <c r="C1395" t="s">
        <v>35</v>
      </c>
      <c r="D1395" t="s">
        <v>36</v>
      </c>
      <c r="E1395" s="1" t="s">
        <v>6</v>
      </c>
      <c r="F1395" t="s">
        <v>3095</v>
      </c>
      <c r="G1395" t="s">
        <v>3100</v>
      </c>
      <c r="H1395" s="1" t="s">
        <v>357</v>
      </c>
      <c r="I1395" s="1" t="s">
        <v>383</v>
      </c>
      <c r="J1395" s="1">
        <f t="shared" si="84"/>
        <v>52</v>
      </c>
      <c r="K1395" s="1">
        <f>VLOOKUP($A1395,Parametre!$A$5:$G$29,MATCH($G1395,Parametre!$B$4:$G$4,0)+1,FALSE)</f>
        <v>42</v>
      </c>
      <c r="L1395" s="3">
        <f t="shared" si="85"/>
        <v>10</v>
      </c>
      <c r="M1395" s="4">
        <f>VLOOKUP($A1395,Parametre!$A$5:$H$29,8,FALSE)</f>
        <v>1.04</v>
      </c>
      <c r="N1395" s="4">
        <f t="shared" si="86"/>
        <v>3028.48</v>
      </c>
      <c r="O1395" s="4" t="s">
        <v>3098</v>
      </c>
      <c r="P1395">
        <f>VLOOKUP($G1395,Parametre!$K$4:$L$9,2,FALSE)</f>
        <v>230</v>
      </c>
      <c r="Q1395" s="4">
        <f t="shared" si="87"/>
        <v>1844.13264</v>
      </c>
    </row>
    <row r="1396" spans="1:17" x14ac:dyDescent="0.25">
      <c r="A1396" t="s">
        <v>2199</v>
      </c>
      <c r="B1396" t="s">
        <v>3</v>
      </c>
      <c r="C1396" t="s">
        <v>38</v>
      </c>
      <c r="D1396" t="s">
        <v>39</v>
      </c>
      <c r="E1396" s="1" t="s">
        <v>6</v>
      </c>
      <c r="F1396" t="s">
        <v>3095</v>
      </c>
      <c r="G1396" t="s">
        <v>3100</v>
      </c>
      <c r="H1396" s="1" t="s">
        <v>1786</v>
      </c>
      <c r="I1396" s="1" t="s">
        <v>383</v>
      </c>
      <c r="J1396" s="1">
        <f t="shared" si="84"/>
        <v>72</v>
      </c>
      <c r="K1396" s="1">
        <f>VLOOKUP($A1396,Parametre!$A$5:$G$29,MATCH($G1396,Parametre!$B$4:$G$4,0)+1,FALSE)</f>
        <v>42</v>
      </c>
      <c r="L1396" s="3">
        <f t="shared" si="85"/>
        <v>30</v>
      </c>
      <c r="M1396" s="4">
        <f>VLOOKUP($A1396,Parametre!$A$5:$H$29,8,FALSE)</f>
        <v>1.04</v>
      </c>
      <c r="N1396" s="4">
        <f t="shared" si="86"/>
        <v>4193.28</v>
      </c>
      <c r="O1396" s="4" t="s">
        <v>3098</v>
      </c>
      <c r="P1396">
        <f>VLOOKUP($G1396,Parametre!$K$4:$L$9,2,FALSE)</f>
        <v>230</v>
      </c>
      <c r="Q1396" s="4">
        <f t="shared" si="87"/>
        <v>1844.13264</v>
      </c>
    </row>
    <row r="1397" spans="1:17" x14ac:dyDescent="0.25">
      <c r="A1397" t="s">
        <v>2199</v>
      </c>
      <c r="B1397" t="s">
        <v>3</v>
      </c>
      <c r="C1397" t="s">
        <v>40</v>
      </c>
      <c r="D1397" t="s">
        <v>41</v>
      </c>
      <c r="E1397" s="1" t="s">
        <v>6</v>
      </c>
      <c r="F1397" t="s">
        <v>3095</v>
      </c>
      <c r="G1397" t="s">
        <v>3100</v>
      </c>
      <c r="H1397" s="1" t="s">
        <v>1901</v>
      </c>
      <c r="I1397" s="1" t="s">
        <v>37</v>
      </c>
      <c r="J1397" s="1">
        <f t="shared" si="84"/>
        <v>58</v>
      </c>
      <c r="K1397" s="1">
        <f>VLOOKUP($A1397,Parametre!$A$5:$G$29,MATCH($G1397,Parametre!$B$4:$G$4,0)+1,FALSE)</f>
        <v>42</v>
      </c>
      <c r="L1397" s="3">
        <f t="shared" si="85"/>
        <v>16</v>
      </c>
      <c r="M1397" s="4">
        <f>VLOOKUP($A1397,Parametre!$A$5:$H$29,8,FALSE)</f>
        <v>1.04</v>
      </c>
      <c r="N1397" s="4">
        <f t="shared" si="86"/>
        <v>3377.92</v>
      </c>
      <c r="O1397" s="4" t="s">
        <v>3098</v>
      </c>
      <c r="P1397">
        <f>VLOOKUP($G1397,Parametre!$K$4:$L$9,2,FALSE)</f>
        <v>230</v>
      </c>
      <c r="Q1397" s="4">
        <f t="shared" si="87"/>
        <v>1844.13264</v>
      </c>
    </row>
    <row r="1398" spans="1:17" x14ac:dyDescent="0.25">
      <c r="A1398" t="s">
        <v>2199</v>
      </c>
      <c r="B1398" t="s">
        <v>3</v>
      </c>
      <c r="C1398" t="s">
        <v>44</v>
      </c>
      <c r="D1398" t="s">
        <v>45</v>
      </c>
      <c r="E1398" s="1" t="s">
        <v>6</v>
      </c>
      <c r="F1398" t="s">
        <v>3095</v>
      </c>
      <c r="G1398" t="s">
        <v>3100</v>
      </c>
      <c r="H1398" s="1" t="s">
        <v>383</v>
      </c>
      <c r="I1398" s="1" t="s">
        <v>16</v>
      </c>
      <c r="J1398" s="1">
        <f t="shared" si="84"/>
        <v>22</v>
      </c>
      <c r="K1398" s="1">
        <f>VLOOKUP($A1398,Parametre!$A$5:$G$29,MATCH($G1398,Parametre!$B$4:$G$4,0)+1,FALSE)</f>
        <v>42</v>
      </c>
      <c r="L1398" s="3">
        <f t="shared" si="85"/>
        <v>-20</v>
      </c>
      <c r="M1398" s="4">
        <f>VLOOKUP($A1398,Parametre!$A$5:$H$29,8,FALSE)</f>
        <v>1.04</v>
      </c>
      <c r="N1398" s="4">
        <f t="shared" si="86"/>
        <v>1281.28</v>
      </c>
      <c r="O1398" s="4" t="s">
        <v>3098</v>
      </c>
      <c r="P1398">
        <f>VLOOKUP($G1398,Parametre!$K$4:$L$9,2,FALSE)</f>
        <v>230</v>
      </c>
      <c r="Q1398" s="4">
        <f t="shared" si="87"/>
        <v>1844.13264</v>
      </c>
    </row>
    <row r="1399" spans="1:17" x14ac:dyDescent="0.25">
      <c r="A1399" t="s">
        <v>2199</v>
      </c>
      <c r="B1399" t="s">
        <v>780</v>
      </c>
      <c r="C1399" t="s">
        <v>781</v>
      </c>
      <c r="D1399" t="s">
        <v>782</v>
      </c>
      <c r="E1399" s="1" t="s">
        <v>6</v>
      </c>
      <c r="F1399" t="s">
        <v>3095</v>
      </c>
      <c r="G1399" t="s">
        <v>3100</v>
      </c>
      <c r="H1399" s="1" t="s">
        <v>199</v>
      </c>
      <c r="I1399" s="1" t="s">
        <v>317</v>
      </c>
      <c r="J1399" s="1">
        <f t="shared" si="84"/>
        <v>29</v>
      </c>
      <c r="K1399" s="1">
        <f>VLOOKUP($A1399,Parametre!$A$5:$G$29,MATCH($G1399,Parametre!$B$4:$G$4,0)+1,FALSE)</f>
        <v>42</v>
      </c>
      <c r="L1399" s="3">
        <f t="shared" si="85"/>
        <v>-13</v>
      </c>
      <c r="M1399" s="4">
        <f>VLOOKUP($A1399,Parametre!$A$5:$H$29,8,FALSE)</f>
        <v>1.04</v>
      </c>
      <c r="N1399" s="4">
        <f t="shared" si="86"/>
        <v>1688.96</v>
      </c>
      <c r="O1399" s="4" t="s">
        <v>3098</v>
      </c>
      <c r="P1399">
        <f>VLOOKUP($G1399,Parametre!$K$4:$L$9,2,FALSE)</f>
        <v>230</v>
      </c>
      <c r="Q1399" s="4">
        <f t="shared" si="87"/>
        <v>1844.13264</v>
      </c>
    </row>
    <row r="1400" spans="1:17" x14ac:dyDescent="0.25">
      <c r="A1400" t="s">
        <v>2199</v>
      </c>
      <c r="B1400" t="s">
        <v>780</v>
      </c>
      <c r="C1400" t="s">
        <v>783</v>
      </c>
      <c r="D1400" t="s">
        <v>784</v>
      </c>
      <c r="E1400" s="1" t="s">
        <v>6</v>
      </c>
      <c r="F1400" t="s">
        <v>3095</v>
      </c>
      <c r="G1400" t="s">
        <v>3100</v>
      </c>
      <c r="H1400" s="1" t="s">
        <v>546</v>
      </c>
      <c r="I1400" s="1" t="s">
        <v>360</v>
      </c>
      <c r="J1400" s="1">
        <f t="shared" si="84"/>
        <v>65</v>
      </c>
      <c r="K1400" s="1">
        <f>VLOOKUP($A1400,Parametre!$A$5:$G$29,MATCH($G1400,Parametre!$B$4:$G$4,0)+1,FALSE)</f>
        <v>42</v>
      </c>
      <c r="L1400" s="3">
        <f t="shared" si="85"/>
        <v>23</v>
      </c>
      <c r="M1400" s="4">
        <f>VLOOKUP($A1400,Parametre!$A$5:$H$29,8,FALSE)</f>
        <v>1.04</v>
      </c>
      <c r="N1400" s="4">
        <f t="shared" si="86"/>
        <v>3785.6</v>
      </c>
      <c r="O1400" s="4" t="s">
        <v>3098</v>
      </c>
      <c r="P1400">
        <f>VLOOKUP($G1400,Parametre!$K$4:$L$9,2,FALSE)</f>
        <v>230</v>
      </c>
      <c r="Q1400" s="4">
        <f t="shared" si="87"/>
        <v>1844.13264</v>
      </c>
    </row>
    <row r="1401" spans="1:17" x14ac:dyDescent="0.25">
      <c r="A1401" t="s">
        <v>2199</v>
      </c>
      <c r="B1401" t="s">
        <v>780</v>
      </c>
      <c r="C1401" t="s">
        <v>785</v>
      </c>
      <c r="D1401" t="s">
        <v>786</v>
      </c>
      <c r="E1401" s="1" t="s">
        <v>11</v>
      </c>
      <c r="F1401" t="s">
        <v>3095</v>
      </c>
      <c r="G1401" t="s">
        <v>3100</v>
      </c>
      <c r="H1401" s="1" t="s">
        <v>407</v>
      </c>
      <c r="I1401" s="1" t="s">
        <v>333</v>
      </c>
      <c r="J1401" s="1">
        <f t="shared" si="84"/>
        <v>40</v>
      </c>
      <c r="K1401" s="1">
        <f>VLOOKUP($A1401,Parametre!$A$5:$G$29,MATCH($G1401,Parametre!$B$4:$G$4,0)+1,FALSE)</f>
        <v>42</v>
      </c>
      <c r="L1401" s="3">
        <f t="shared" si="85"/>
        <v>-2</v>
      </c>
      <c r="M1401" s="4">
        <f>VLOOKUP($A1401,Parametre!$A$5:$H$29,8,FALSE)</f>
        <v>1.04</v>
      </c>
      <c r="N1401" s="4">
        <f t="shared" si="86"/>
        <v>1164.8</v>
      </c>
      <c r="O1401" s="4" t="s">
        <v>3098</v>
      </c>
      <c r="P1401">
        <f>VLOOKUP($G1401,Parametre!$K$4:$L$9,2,FALSE)</f>
        <v>230</v>
      </c>
      <c r="Q1401" s="4">
        <f t="shared" si="87"/>
        <v>922.06632000000002</v>
      </c>
    </row>
    <row r="1402" spans="1:17" x14ac:dyDescent="0.25">
      <c r="A1402" t="s">
        <v>2199</v>
      </c>
      <c r="B1402" t="s">
        <v>780</v>
      </c>
      <c r="C1402" t="s">
        <v>787</v>
      </c>
      <c r="D1402" t="s">
        <v>788</v>
      </c>
      <c r="E1402" s="1" t="s">
        <v>6</v>
      </c>
      <c r="F1402" t="s">
        <v>3095</v>
      </c>
      <c r="G1402" t="s">
        <v>3100</v>
      </c>
      <c r="H1402" s="1" t="s">
        <v>16</v>
      </c>
      <c r="I1402" s="1" t="s">
        <v>32</v>
      </c>
      <c r="J1402" s="1">
        <f t="shared" si="84"/>
        <v>15</v>
      </c>
      <c r="K1402" s="1">
        <f>VLOOKUP($A1402,Parametre!$A$5:$G$29,MATCH($G1402,Parametre!$B$4:$G$4,0)+1,FALSE)</f>
        <v>42</v>
      </c>
      <c r="L1402" s="3">
        <f t="shared" si="85"/>
        <v>-27</v>
      </c>
      <c r="M1402" s="4">
        <f>VLOOKUP($A1402,Parametre!$A$5:$H$29,8,FALSE)</f>
        <v>1.04</v>
      </c>
      <c r="N1402" s="4">
        <f t="shared" si="86"/>
        <v>873.6</v>
      </c>
      <c r="O1402" s="4" t="s">
        <v>3098</v>
      </c>
      <c r="P1402">
        <f>VLOOKUP($G1402,Parametre!$K$4:$L$9,2,FALSE)</f>
        <v>230</v>
      </c>
      <c r="Q1402" s="4">
        <f t="shared" si="87"/>
        <v>1844.13264</v>
      </c>
    </row>
    <row r="1403" spans="1:17" x14ac:dyDescent="0.25">
      <c r="A1403" t="s">
        <v>2199</v>
      </c>
      <c r="B1403" t="s">
        <v>780</v>
      </c>
      <c r="C1403" t="s">
        <v>2201</v>
      </c>
      <c r="D1403" t="s">
        <v>2202</v>
      </c>
      <c r="E1403" s="1" t="s">
        <v>11</v>
      </c>
      <c r="F1403" t="s">
        <v>3095</v>
      </c>
      <c r="G1403" t="s">
        <v>3100</v>
      </c>
      <c r="H1403" s="1" t="s">
        <v>23</v>
      </c>
      <c r="I1403" s="1" t="s">
        <v>46</v>
      </c>
      <c r="J1403" s="1">
        <f t="shared" si="84"/>
        <v>1</v>
      </c>
      <c r="K1403" s="1">
        <f>VLOOKUP($A1403,Parametre!$A$5:$G$29,MATCH($G1403,Parametre!$B$4:$G$4,0)+1,FALSE)</f>
        <v>42</v>
      </c>
      <c r="L1403" s="3">
        <f t="shared" si="85"/>
        <v>-41</v>
      </c>
      <c r="M1403" s="4">
        <f>VLOOKUP($A1403,Parametre!$A$5:$H$29,8,FALSE)</f>
        <v>1.04</v>
      </c>
      <c r="N1403" s="4">
        <f t="shared" si="86"/>
        <v>29.12</v>
      </c>
      <c r="O1403" s="4" t="s">
        <v>3098</v>
      </c>
      <c r="P1403">
        <f>VLOOKUP($G1403,Parametre!$K$4:$L$9,2,FALSE)</f>
        <v>230</v>
      </c>
      <c r="Q1403" s="4">
        <f t="shared" si="87"/>
        <v>922.06632000000002</v>
      </c>
    </row>
    <row r="1404" spans="1:17" x14ac:dyDescent="0.25">
      <c r="A1404" t="s">
        <v>2199</v>
      </c>
      <c r="B1404" t="s">
        <v>780</v>
      </c>
      <c r="C1404" t="s">
        <v>789</v>
      </c>
      <c r="D1404" t="s">
        <v>790</v>
      </c>
      <c r="E1404" s="1" t="s">
        <v>11</v>
      </c>
      <c r="F1404" t="s">
        <v>3095</v>
      </c>
      <c r="G1404" t="s">
        <v>3100</v>
      </c>
      <c r="H1404" s="1" t="s">
        <v>11</v>
      </c>
      <c r="I1404" s="1" t="s">
        <v>13</v>
      </c>
      <c r="J1404" s="1">
        <f t="shared" si="84"/>
        <v>5</v>
      </c>
      <c r="K1404" s="1">
        <f>VLOOKUP($A1404,Parametre!$A$5:$G$29,MATCH($G1404,Parametre!$B$4:$G$4,0)+1,FALSE)</f>
        <v>42</v>
      </c>
      <c r="L1404" s="3">
        <f t="shared" si="85"/>
        <v>-37</v>
      </c>
      <c r="M1404" s="4">
        <f>VLOOKUP($A1404,Parametre!$A$5:$H$29,8,FALSE)</f>
        <v>1.04</v>
      </c>
      <c r="N1404" s="4">
        <f t="shared" si="86"/>
        <v>145.6</v>
      </c>
      <c r="O1404" s="4" t="s">
        <v>3098</v>
      </c>
      <c r="P1404">
        <f>VLOOKUP($G1404,Parametre!$K$4:$L$9,2,FALSE)</f>
        <v>230</v>
      </c>
      <c r="Q1404" s="4">
        <f t="shared" si="87"/>
        <v>922.06632000000002</v>
      </c>
    </row>
    <row r="1405" spans="1:17" x14ac:dyDescent="0.25">
      <c r="A1405" t="s">
        <v>2199</v>
      </c>
      <c r="B1405" t="s">
        <v>780</v>
      </c>
      <c r="C1405" t="s">
        <v>791</v>
      </c>
      <c r="D1405" t="s">
        <v>63</v>
      </c>
      <c r="E1405" s="1" t="s">
        <v>6</v>
      </c>
      <c r="F1405" t="s">
        <v>3095</v>
      </c>
      <c r="G1405" t="s">
        <v>3100</v>
      </c>
      <c r="H1405" s="1" t="s">
        <v>393</v>
      </c>
      <c r="I1405" s="1" t="s">
        <v>371</v>
      </c>
      <c r="J1405" s="1">
        <f t="shared" si="84"/>
        <v>59</v>
      </c>
      <c r="K1405" s="1">
        <f>VLOOKUP($A1405,Parametre!$A$5:$G$29,MATCH($G1405,Parametre!$B$4:$G$4,0)+1,FALSE)</f>
        <v>42</v>
      </c>
      <c r="L1405" s="3">
        <f t="shared" si="85"/>
        <v>17</v>
      </c>
      <c r="M1405" s="4">
        <f>VLOOKUP($A1405,Parametre!$A$5:$H$29,8,FALSE)</f>
        <v>1.04</v>
      </c>
      <c r="N1405" s="4">
        <f t="shared" si="86"/>
        <v>3436.1600000000003</v>
      </c>
      <c r="O1405" s="4" t="s">
        <v>3098</v>
      </c>
      <c r="P1405">
        <f>VLOOKUP($G1405,Parametre!$K$4:$L$9,2,FALSE)</f>
        <v>230</v>
      </c>
      <c r="Q1405" s="4">
        <f t="shared" si="87"/>
        <v>1844.13264</v>
      </c>
    </row>
    <row r="1406" spans="1:17" x14ac:dyDescent="0.25">
      <c r="A1406" t="s">
        <v>2199</v>
      </c>
      <c r="B1406" t="s">
        <v>780</v>
      </c>
      <c r="C1406" t="s">
        <v>64</v>
      </c>
      <c r="D1406" t="s">
        <v>65</v>
      </c>
      <c r="E1406" s="1" t="s">
        <v>11</v>
      </c>
      <c r="F1406" t="s">
        <v>3095</v>
      </c>
      <c r="G1406" t="s">
        <v>3100</v>
      </c>
      <c r="H1406" s="1" t="s">
        <v>374</v>
      </c>
      <c r="I1406" s="1" t="s">
        <v>710</v>
      </c>
      <c r="J1406" s="1">
        <f t="shared" si="84"/>
        <v>65</v>
      </c>
      <c r="K1406" s="1">
        <f>VLOOKUP($A1406,Parametre!$A$5:$G$29,MATCH($G1406,Parametre!$B$4:$G$4,0)+1,FALSE)</f>
        <v>42</v>
      </c>
      <c r="L1406" s="3">
        <f t="shared" si="85"/>
        <v>23</v>
      </c>
      <c r="M1406" s="4">
        <f>VLOOKUP($A1406,Parametre!$A$5:$H$29,8,FALSE)</f>
        <v>1.04</v>
      </c>
      <c r="N1406" s="4">
        <f t="shared" si="86"/>
        <v>1892.8</v>
      </c>
      <c r="O1406" s="4" t="s">
        <v>3098</v>
      </c>
      <c r="P1406">
        <f>VLOOKUP($G1406,Parametre!$K$4:$L$9,2,FALSE)</f>
        <v>230</v>
      </c>
      <c r="Q1406" s="4">
        <f t="shared" si="87"/>
        <v>922.06632000000002</v>
      </c>
    </row>
    <row r="1407" spans="1:17" x14ac:dyDescent="0.25">
      <c r="A1407" t="s">
        <v>2199</v>
      </c>
      <c r="B1407" t="s">
        <v>780</v>
      </c>
      <c r="C1407" t="s">
        <v>66</v>
      </c>
      <c r="D1407" t="s">
        <v>67</v>
      </c>
      <c r="E1407" s="1" t="s">
        <v>13</v>
      </c>
      <c r="F1407" t="s">
        <v>3095</v>
      </c>
      <c r="G1407" t="s">
        <v>3100</v>
      </c>
      <c r="H1407" s="1" t="s">
        <v>317</v>
      </c>
      <c r="I1407" s="1" t="s">
        <v>407</v>
      </c>
      <c r="J1407" s="1">
        <f t="shared" si="84"/>
        <v>39</v>
      </c>
      <c r="K1407" s="1">
        <f>VLOOKUP($A1407,Parametre!$A$5:$G$29,MATCH($G1407,Parametre!$B$4:$G$4,0)+1,FALSE)</f>
        <v>42</v>
      </c>
      <c r="L1407" s="3">
        <f t="shared" si="85"/>
        <v>-3</v>
      </c>
      <c r="M1407" s="4">
        <f>VLOOKUP($A1407,Parametre!$A$5:$H$29,8,FALSE)</f>
        <v>1.04</v>
      </c>
      <c r="N1407" s="4">
        <f t="shared" si="86"/>
        <v>1703.52</v>
      </c>
      <c r="O1407" s="4" t="s">
        <v>3098</v>
      </c>
      <c r="P1407">
        <f>VLOOKUP($G1407,Parametre!$K$4:$L$9,2,FALSE)</f>
        <v>230</v>
      </c>
      <c r="Q1407" s="4">
        <f t="shared" si="87"/>
        <v>1383.0994800000001</v>
      </c>
    </row>
    <row r="1408" spans="1:17" x14ac:dyDescent="0.25">
      <c r="A1408" t="s">
        <v>2199</v>
      </c>
      <c r="B1408" t="s">
        <v>780</v>
      </c>
      <c r="C1408" t="s">
        <v>792</v>
      </c>
      <c r="D1408" t="s">
        <v>131</v>
      </c>
      <c r="E1408" s="1" t="s">
        <v>6</v>
      </c>
      <c r="F1408" t="s">
        <v>3095</v>
      </c>
      <c r="G1408" t="s">
        <v>3100</v>
      </c>
      <c r="H1408" s="1" t="s">
        <v>719</v>
      </c>
      <c r="I1408" s="1" t="s">
        <v>416</v>
      </c>
      <c r="J1408" s="1">
        <f t="shared" si="84"/>
        <v>68</v>
      </c>
      <c r="K1408" s="1">
        <f>VLOOKUP($A1408,Parametre!$A$5:$G$29,MATCH($G1408,Parametre!$B$4:$G$4,0)+1,FALSE)</f>
        <v>42</v>
      </c>
      <c r="L1408" s="3">
        <f t="shared" si="85"/>
        <v>26</v>
      </c>
      <c r="M1408" s="4">
        <f>VLOOKUP($A1408,Parametre!$A$5:$H$29,8,FALSE)</f>
        <v>1.04</v>
      </c>
      <c r="N1408" s="4">
        <f t="shared" si="86"/>
        <v>3960.32</v>
      </c>
      <c r="O1408" s="4" t="s">
        <v>3098</v>
      </c>
      <c r="P1408">
        <f>VLOOKUP($G1408,Parametre!$K$4:$L$9,2,FALSE)</f>
        <v>230</v>
      </c>
      <c r="Q1408" s="4">
        <f t="shared" si="87"/>
        <v>1844.13264</v>
      </c>
    </row>
    <row r="1409" spans="1:17" x14ac:dyDescent="0.25">
      <c r="A1409" t="s">
        <v>2199</v>
      </c>
      <c r="B1409" t="s">
        <v>780</v>
      </c>
      <c r="C1409" t="s">
        <v>68</v>
      </c>
      <c r="D1409" t="s">
        <v>69</v>
      </c>
      <c r="E1409" s="1" t="s">
        <v>11</v>
      </c>
      <c r="F1409" t="s">
        <v>3095</v>
      </c>
      <c r="G1409" t="s">
        <v>3100</v>
      </c>
      <c r="H1409" s="1" t="s">
        <v>16</v>
      </c>
      <c r="I1409" s="1" t="s">
        <v>8</v>
      </c>
      <c r="J1409" s="1">
        <f t="shared" si="84"/>
        <v>12</v>
      </c>
      <c r="K1409" s="1">
        <f>VLOOKUP($A1409,Parametre!$A$5:$G$29,MATCH($G1409,Parametre!$B$4:$G$4,0)+1,FALSE)</f>
        <v>42</v>
      </c>
      <c r="L1409" s="3">
        <f t="shared" si="85"/>
        <v>-30</v>
      </c>
      <c r="M1409" s="4">
        <f>VLOOKUP($A1409,Parametre!$A$5:$H$29,8,FALSE)</f>
        <v>1.04</v>
      </c>
      <c r="N1409" s="4">
        <f t="shared" si="86"/>
        <v>349.44</v>
      </c>
      <c r="O1409" s="4" t="s">
        <v>3098</v>
      </c>
      <c r="P1409">
        <f>VLOOKUP($G1409,Parametre!$K$4:$L$9,2,FALSE)</f>
        <v>230</v>
      </c>
      <c r="Q1409" s="4">
        <f t="shared" si="87"/>
        <v>922.06632000000002</v>
      </c>
    </row>
    <row r="1410" spans="1:17" x14ac:dyDescent="0.25">
      <c r="A1410" t="s">
        <v>2199</v>
      </c>
      <c r="B1410" t="s">
        <v>780</v>
      </c>
      <c r="C1410" t="s">
        <v>879</v>
      </c>
      <c r="D1410" t="s">
        <v>880</v>
      </c>
      <c r="E1410" s="1" t="s">
        <v>13</v>
      </c>
      <c r="F1410" t="s">
        <v>3095</v>
      </c>
      <c r="G1410" t="s">
        <v>3100</v>
      </c>
      <c r="H1410" s="1" t="s">
        <v>13</v>
      </c>
      <c r="I1410" s="1" t="s">
        <v>32</v>
      </c>
      <c r="J1410" s="1">
        <f t="shared" si="84"/>
        <v>11</v>
      </c>
      <c r="K1410" s="1">
        <f>VLOOKUP($A1410,Parametre!$A$5:$G$29,MATCH($G1410,Parametre!$B$4:$G$4,0)+1,FALSE)</f>
        <v>42</v>
      </c>
      <c r="L1410" s="3">
        <f t="shared" si="85"/>
        <v>-31</v>
      </c>
      <c r="M1410" s="4">
        <f>VLOOKUP($A1410,Parametre!$A$5:$H$29,8,FALSE)</f>
        <v>1.04</v>
      </c>
      <c r="N1410" s="4">
        <f t="shared" si="86"/>
        <v>480.48</v>
      </c>
      <c r="O1410" s="4" t="s">
        <v>3098</v>
      </c>
      <c r="P1410">
        <f>VLOOKUP($G1410,Parametre!$K$4:$L$9,2,FALSE)</f>
        <v>230</v>
      </c>
      <c r="Q1410" s="4">
        <f t="shared" si="87"/>
        <v>1383.0994800000001</v>
      </c>
    </row>
    <row r="1411" spans="1:17" x14ac:dyDescent="0.25">
      <c r="A1411" t="s">
        <v>2199</v>
      </c>
      <c r="B1411" t="s">
        <v>780</v>
      </c>
      <c r="C1411" t="s">
        <v>793</v>
      </c>
      <c r="D1411" t="s">
        <v>794</v>
      </c>
      <c r="E1411" s="1" t="s">
        <v>11</v>
      </c>
      <c r="F1411" t="s">
        <v>3095</v>
      </c>
      <c r="G1411" t="s">
        <v>3100</v>
      </c>
      <c r="H1411" s="1" t="s">
        <v>43</v>
      </c>
      <c r="I1411" s="1" t="s">
        <v>374</v>
      </c>
      <c r="J1411" s="1">
        <f t="shared" si="84"/>
        <v>50</v>
      </c>
      <c r="K1411" s="1">
        <f>VLOOKUP($A1411,Parametre!$A$5:$G$29,MATCH($G1411,Parametre!$B$4:$G$4,0)+1,FALSE)</f>
        <v>42</v>
      </c>
      <c r="L1411" s="3">
        <f t="shared" si="85"/>
        <v>8</v>
      </c>
      <c r="M1411" s="4">
        <f>VLOOKUP($A1411,Parametre!$A$5:$H$29,8,FALSE)</f>
        <v>1.04</v>
      </c>
      <c r="N1411" s="4">
        <f t="shared" si="86"/>
        <v>1456</v>
      </c>
      <c r="O1411" s="4" t="s">
        <v>3098</v>
      </c>
      <c r="P1411">
        <f>VLOOKUP($G1411,Parametre!$K$4:$L$9,2,FALSE)</f>
        <v>230</v>
      </c>
      <c r="Q1411" s="4">
        <f t="shared" si="87"/>
        <v>922.06632000000002</v>
      </c>
    </row>
    <row r="1412" spans="1:17" x14ac:dyDescent="0.25">
      <c r="A1412" t="s">
        <v>2199</v>
      </c>
      <c r="B1412" t="s">
        <v>780</v>
      </c>
      <c r="C1412" t="s">
        <v>2203</v>
      </c>
      <c r="D1412" t="s">
        <v>2204</v>
      </c>
      <c r="E1412" s="1" t="s">
        <v>11</v>
      </c>
      <c r="F1412" t="s">
        <v>3095</v>
      </c>
      <c r="G1412" t="s">
        <v>3100</v>
      </c>
      <c r="H1412" s="1" t="s">
        <v>23</v>
      </c>
      <c r="I1412" s="1" t="s">
        <v>46</v>
      </c>
      <c r="J1412" s="1">
        <f t="shared" si="84"/>
        <v>1</v>
      </c>
      <c r="K1412" s="1">
        <f>VLOOKUP($A1412,Parametre!$A$5:$G$29,MATCH($G1412,Parametre!$B$4:$G$4,0)+1,FALSE)</f>
        <v>42</v>
      </c>
      <c r="L1412" s="3">
        <f t="shared" si="85"/>
        <v>-41</v>
      </c>
      <c r="M1412" s="4">
        <f>VLOOKUP($A1412,Parametre!$A$5:$H$29,8,FALSE)</f>
        <v>1.04</v>
      </c>
      <c r="N1412" s="4">
        <f t="shared" si="86"/>
        <v>29.12</v>
      </c>
      <c r="O1412" s="4" t="s">
        <v>3098</v>
      </c>
      <c r="P1412">
        <f>VLOOKUP($G1412,Parametre!$K$4:$L$9,2,FALSE)</f>
        <v>230</v>
      </c>
      <c r="Q1412" s="4">
        <f t="shared" si="87"/>
        <v>922.06632000000002</v>
      </c>
    </row>
    <row r="1413" spans="1:17" x14ac:dyDescent="0.25">
      <c r="A1413" t="s">
        <v>2199</v>
      </c>
      <c r="B1413" t="s">
        <v>780</v>
      </c>
      <c r="C1413" t="s">
        <v>795</v>
      </c>
      <c r="D1413" t="s">
        <v>796</v>
      </c>
      <c r="E1413" s="1" t="s">
        <v>6</v>
      </c>
      <c r="F1413" t="s">
        <v>3095</v>
      </c>
      <c r="G1413" t="s">
        <v>3100</v>
      </c>
      <c r="H1413" s="1" t="s">
        <v>344</v>
      </c>
      <c r="I1413" s="1" t="s">
        <v>344</v>
      </c>
      <c r="J1413" s="1">
        <f t="shared" si="84"/>
        <v>50</v>
      </c>
      <c r="K1413" s="1">
        <f>VLOOKUP($A1413,Parametre!$A$5:$G$29,MATCH($G1413,Parametre!$B$4:$G$4,0)+1,FALSE)</f>
        <v>42</v>
      </c>
      <c r="L1413" s="3">
        <f t="shared" si="85"/>
        <v>8</v>
      </c>
      <c r="M1413" s="4">
        <f>VLOOKUP($A1413,Parametre!$A$5:$H$29,8,FALSE)</f>
        <v>1.04</v>
      </c>
      <c r="N1413" s="4">
        <f t="shared" si="86"/>
        <v>2912</v>
      </c>
      <c r="O1413" s="4" t="s">
        <v>3098</v>
      </c>
      <c r="P1413">
        <f>VLOOKUP($G1413,Parametre!$K$4:$L$9,2,FALSE)</f>
        <v>230</v>
      </c>
      <c r="Q1413" s="4">
        <f t="shared" si="87"/>
        <v>1844.13264</v>
      </c>
    </row>
    <row r="1414" spans="1:17" x14ac:dyDescent="0.25">
      <c r="A1414" t="s">
        <v>2199</v>
      </c>
      <c r="B1414" t="s">
        <v>780</v>
      </c>
      <c r="C1414" t="s">
        <v>134</v>
      </c>
      <c r="D1414" t="s">
        <v>135</v>
      </c>
      <c r="E1414" s="1" t="s">
        <v>11</v>
      </c>
      <c r="F1414" t="s">
        <v>3095</v>
      </c>
      <c r="G1414" t="s">
        <v>3100</v>
      </c>
      <c r="H1414" s="1" t="s">
        <v>380</v>
      </c>
      <c r="I1414" s="1" t="s">
        <v>719</v>
      </c>
      <c r="J1414" s="1">
        <f t="shared" ref="J1414:J1477" si="88">H1414+I1414</f>
        <v>58</v>
      </c>
      <c r="K1414" s="1">
        <f>VLOOKUP($A1414,Parametre!$A$5:$G$29,MATCH($G1414,Parametre!$B$4:$G$4,0)+1,FALSE)</f>
        <v>42</v>
      </c>
      <c r="L1414" s="3">
        <f t="shared" ref="L1414:L1477" si="89">J1414-K1414</f>
        <v>16</v>
      </c>
      <c r="M1414" s="4">
        <f>VLOOKUP($A1414,Parametre!$A$5:$H$29,8,FALSE)</f>
        <v>1.04</v>
      </c>
      <c r="N1414" s="4">
        <f t="shared" ref="N1414:N1477" si="90">IF(O1414="Evet",E1414*14*J1414*M1414,0)</f>
        <v>1688.96</v>
      </c>
      <c r="O1414" s="4" t="s">
        <v>3098</v>
      </c>
      <c r="P1414">
        <f>VLOOKUP($G1414,Parametre!$K$4:$L$9,2,FALSE)</f>
        <v>230</v>
      </c>
      <c r="Q1414" s="4">
        <f t="shared" ref="Q1414:Q1477" si="91">IF(O1414="Evet",E1414*14*P1414*0.071589*2,0)</f>
        <v>922.06632000000002</v>
      </c>
    </row>
    <row r="1415" spans="1:17" x14ac:dyDescent="0.25">
      <c r="A1415" t="s">
        <v>2199</v>
      </c>
      <c r="B1415" t="s">
        <v>780</v>
      </c>
      <c r="C1415" t="s">
        <v>797</v>
      </c>
      <c r="D1415" t="s">
        <v>798</v>
      </c>
      <c r="E1415" s="1" t="s">
        <v>6</v>
      </c>
      <c r="F1415" t="s">
        <v>3095</v>
      </c>
      <c r="G1415" t="s">
        <v>3100</v>
      </c>
      <c r="H1415" s="1" t="s">
        <v>199</v>
      </c>
      <c r="I1415" s="1" t="s">
        <v>6</v>
      </c>
      <c r="J1415" s="1">
        <f t="shared" si="88"/>
        <v>17</v>
      </c>
      <c r="K1415" s="1">
        <f>VLOOKUP($A1415,Parametre!$A$5:$G$29,MATCH($G1415,Parametre!$B$4:$G$4,0)+1,FALSE)</f>
        <v>42</v>
      </c>
      <c r="L1415" s="3">
        <f t="shared" si="89"/>
        <v>-25</v>
      </c>
      <c r="M1415" s="4">
        <f>VLOOKUP($A1415,Parametre!$A$5:$H$29,8,FALSE)</f>
        <v>1.04</v>
      </c>
      <c r="N1415" s="4">
        <f t="shared" si="90"/>
        <v>990.08</v>
      </c>
      <c r="O1415" s="4" t="s">
        <v>3098</v>
      </c>
      <c r="P1415">
        <f>VLOOKUP($G1415,Parametre!$K$4:$L$9,2,FALSE)</f>
        <v>230</v>
      </c>
      <c r="Q1415" s="4">
        <f t="shared" si="91"/>
        <v>1844.13264</v>
      </c>
    </row>
    <row r="1416" spans="1:17" x14ac:dyDescent="0.25">
      <c r="A1416" t="s">
        <v>2199</v>
      </c>
      <c r="B1416" t="s">
        <v>780</v>
      </c>
      <c r="C1416" t="s">
        <v>799</v>
      </c>
      <c r="D1416" t="s">
        <v>800</v>
      </c>
      <c r="E1416" s="1" t="s">
        <v>11</v>
      </c>
      <c r="F1416" t="s">
        <v>3095</v>
      </c>
      <c r="G1416" t="s">
        <v>3100</v>
      </c>
      <c r="H1416" s="1" t="s">
        <v>317</v>
      </c>
      <c r="I1416" s="1" t="s">
        <v>123</v>
      </c>
      <c r="J1416" s="1">
        <f t="shared" si="88"/>
        <v>26</v>
      </c>
      <c r="K1416" s="1">
        <f>VLOOKUP($A1416,Parametre!$A$5:$G$29,MATCH($G1416,Parametre!$B$4:$G$4,0)+1,FALSE)</f>
        <v>42</v>
      </c>
      <c r="L1416" s="3">
        <f t="shared" si="89"/>
        <v>-16</v>
      </c>
      <c r="M1416" s="4">
        <f>VLOOKUP($A1416,Parametre!$A$5:$H$29,8,FALSE)</f>
        <v>1.04</v>
      </c>
      <c r="N1416" s="4">
        <f t="shared" si="90"/>
        <v>757.12</v>
      </c>
      <c r="O1416" s="4" t="s">
        <v>3098</v>
      </c>
      <c r="P1416">
        <f>VLOOKUP($G1416,Parametre!$K$4:$L$9,2,FALSE)</f>
        <v>230</v>
      </c>
      <c r="Q1416" s="4">
        <f t="shared" si="91"/>
        <v>922.06632000000002</v>
      </c>
    </row>
    <row r="1417" spans="1:17" x14ac:dyDescent="0.25">
      <c r="A1417" t="s">
        <v>2199</v>
      </c>
      <c r="B1417" t="s">
        <v>780</v>
      </c>
      <c r="C1417" t="s">
        <v>2205</v>
      </c>
      <c r="D1417" t="s">
        <v>2206</v>
      </c>
      <c r="E1417" s="1" t="s">
        <v>11</v>
      </c>
      <c r="F1417" t="s">
        <v>3095</v>
      </c>
      <c r="G1417" t="s">
        <v>3100</v>
      </c>
      <c r="H1417" s="1" t="s">
        <v>16</v>
      </c>
      <c r="I1417" s="1" t="s">
        <v>22</v>
      </c>
      <c r="J1417" s="1">
        <f t="shared" si="88"/>
        <v>13</v>
      </c>
      <c r="K1417" s="1">
        <f>VLOOKUP($A1417,Parametre!$A$5:$G$29,MATCH($G1417,Parametre!$B$4:$G$4,0)+1,FALSE)</f>
        <v>42</v>
      </c>
      <c r="L1417" s="3">
        <f t="shared" si="89"/>
        <v>-29</v>
      </c>
      <c r="M1417" s="4">
        <f>VLOOKUP($A1417,Parametre!$A$5:$H$29,8,FALSE)</f>
        <v>1.04</v>
      </c>
      <c r="N1417" s="4">
        <f t="shared" si="90"/>
        <v>378.56</v>
      </c>
      <c r="O1417" s="4" t="s">
        <v>3098</v>
      </c>
      <c r="P1417">
        <f>VLOOKUP($G1417,Parametre!$K$4:$L$9,2,FALSE)</f>
        <v>230</v>
      </c>
      <c r="Q1417" s="4">
        <f t="shared" si="91"/>
        <v>922.06632000000002</v>
      </c>
    </row>
    <row r="1418" spans="1:17" x14ac:dyDescent="0.25">
      <c r="A1418" t="s">
        <v>2199</v>
      </c>
      <c r="B1418" t="s">
        <v>780</v>
      </c>
      <c r="C1418" t="s">
        <v>881</v>
      </c>
      <c r="D1418" t="s">
        <v>209</v>
      </c>
      <c r="E1418" s="1" t="s">
        <v>13</v>
      </c>
      <c r="F1418" t="s">
        <v>3095</v>
      </c>
      <c r="G1418" t="s">
        <v>3100</v>
      </c>
      <c r="H1418" s="1" t="s">
        <v>11</v>
      </c>
      <c r="I1418" s="1" t="s">
        <v>22</v>
      </c>
      <c r="J1418" s="1">
        <f t="shared" si="88"/>
        <v>8</v>
      </c>
      <c r="K1418" s="1">
        <f>VLOOKUP($A1418,Parametre!$A$5:$G$29,MATCH($G1418,Parametre!$B$4:$G$4,0)+1,FALSE)</f>
        <v>42</v>
      </c>
      <c r="L1418" s="3">
        <f t="shared" si="89"/>
        <v>-34</v>
      </c>
      <c r="M1418" s="4">
        <f>VLOOKUP($A1418,Parametre!$A$5:$H$29,8,FALSE)</f>
        <v>1.04</v>
      </c>
      <c r="N1418" s="4">
        <f t="shared" si="90"/>
        <v>349.44</v>
      </c>
      <c r="O1418" s="4" t="s">
        <v>3098</v>
      </c>
      <c r="P1418">
        <f>VLOOKUP($G1418,Parametre!$K$4:$L$9,2,FALSE)</f>
        <v>230</v>
      </c>
      <c r="Q1418" s="4">
        <f t="shared" si="91"/>
        <v>1383.0994800000001</v>
      </c>
    </row>
    <row r="1419" spans="1:17" x14ac:dyDescent="0.25">
      <c r="A1419" t="s">
        <v>2199</v>
      </c>
      <c r="B1419" t="s">
        <v>780</v>
      </c>
      <c r="C1419" t="s">
        <v>276</v>
      </c>
      <c r="D1419" t="s">
        <v>277</v>
      </c>
      <c r="E1419" s="1" t="s">
        <v>13</v>
      </c>
      <c r="F1419" t="s">
        <v>3095</v>
      </c>
      <c r="G1419" t="s">
        <v>3100</v>
      </c>
      <c r="H1419" s="1" t="s">
        <v>317</v>
      </c>
      <c r="I1419" s="1" t="s">
        <v>12</v>
      </c>
      <c r="J1419" s="1">
        <f t="shared" si="88"/>
        <v>25</v>
      </c>
      <c r="K1419" s="1">
        <f>VLOOKUP($A1419,Parametre!$A$5:$G$29,MATCH($G1419,Parametre!$B$4:$G$4,0)+1,FALSE)</f>
        <v>42</v>
      </c>
      <c r="L1419" s="3">
        <f t="shared" si="89"/>
        <v>-17</v>
      </c>
      <c r="M1419" s="4">
        <f>VLOOKUP($A1419,Parametre!$A$5:$H$29,8,FALSE)</f>
        <v>1.04</v>
      </c>
      <c r="N1419" s="4">
        <f t="shared" si="90"/>
        <v>1092</v>
      </c>
      <c r="O1419" s="4" t="s">
        <v>3098</v>
      </c>
      <c r="P1419">
        <f>VLOOKUP($G1419,Parametre!$K$4:$L$9,2,FALSE)</f>
        <v>230</v>
      </c>
      <c r="Q1419" s="4">
        <f t="shared" si="91"/>
        <v>1383.0994800000001</v>
      </c>
    </row>
    <row r="1420" spans="1:17" x14ac:dyDescent="0.25">
      <c r="A1420" t="s">
        <v>2199</v>
      </c>
      <c r="B1420" t="s">
        <v>780</v>
      </c>
      <c r="C1420" t="s">
        <v>729</v>
      </c>
      <c r="D1420" t="s">
        <v>730</v>
      </c>
      <c r="E1420" s="1" t="s">
        <v>11</v>
      </c>
      <c r="F1420" t="s">
        <v>3095</v>
      </c>
      <c r="G1420" t="s">
        <v>3100</v>
      </c>
      <c r="H1420" s="1" t="s">
        <v>46</v>
      </c>
      <c r="I1420" s="1" t="s">
        <v>46</v>
      </c>
      <c r="J1420" s="1">
        <f t="shared" si="88"/>
        <v>2</v>
      </c>
      <c r="K1420" s="1">
        <f>VLOOKUP($A1420,Parametre!$A$5:$G$29,MATCH($G1420,Parametre!$B$4:$G$4,0)+1,FALSE)</f>
        <v>42</v>
      </c>
      <c r="L1420" s="3">
        <f t="shared" si="89"/>
        <v>-40</v>
      </c>
      <c r="M1420" s="4">
        <f>VLOOKUP($A1420,Parametre!$A$5:$H$29,8,FALSE)</f>
        <v>1.04</v>
      </c>
      <c r="N1420" s="4">
        <f t="shared" si="90"/>
        <v>58.24</v>
      </c>
      <c r="O1420" s="4" t="s">
        <v>3098</v>
      </c>
      <c r="P1420">
        <f>VLOOKUP($G1420,Parametre!$K$4:$L$9,2,FALSE)</f>
        <v>230</v>
      </c>
      <c r="Q1420" s="4">
        <f t="shared" si="91"/>
        <v>922.06632000000002</v>
      </c>
    </row>
    <row r="1421" spans="1:17" x14ac:dyDescent="0.25">
      <c r="A1421" t="s">
        <v>2199</v>
      </c>
      <c r="B1421" t="s">
        <v>780</v>
      </c>
      <c r="C1421" t="s">
        <v>2207</v>
      </c>
      <c r="D1421" t="s">
        <v>2208</v>
      </c>
      <c r="E1421" s="1" t="s">
        <v>11</v>
      </c>
      <c r="F1421" t="s">
        <v>3095</v>
      </c>
      <c r="G1421" t="s">
        <v>3100</v>
      </c>
      <c r="H1421" s="1" t="s">
        <v>46</v>
      </c>
      <c r="I1421" s="1" t="s">
        <v>13</v>
      </c>
      <c r="J1421" s="1">
        <f t="shared" si="88"/>
        <v>4</v>
      </c>
      <c r="K1421" s="1">
        <f>VLOOKUP($A1421,Parametre!$A$5:$G$29,MATCH($G1421,Parametre!$B$4:$G$4,0)+1,FALSE)</f>
        <v>42</v>
      </c>
      <c r="L1421" s="3">
        <f t="shared" si="89"/>
        <v>-38</v>
      </c>
      <c r="M1421" s="4">
        <f>VLOOKUP($A1421,Parametre!$A$5:$H$29,8,FALSE)</f>
        <v>1.04</v>
      </c>
      <c r="N1421" s="4">
        <f t="shared" si="90"/>
        <v>116.48</v>
      </c>
      <c r="O1421" s="4" t="s">
        <v>3098</v>
      </c>
      <c r="P1421">
        <f>VLOOKUP($G1421,Parametre!$K$4:$L$9,2,FALSE)</f>
        <v>230</v>
      </c>
      <c r="Q1421" s="4">
        <f t="shared" si="91"/>
        <v>922.06632000000002</v>
      </c>
    </row>
    <row r="1422" spans="1:17" x14ac:dyDescent="0.25">
      <c r="A1422" t="s">
        <v>2199</v>
      </c>
      <c r="B1422" t="s">
        <v>780</v>
      </c>
      <c r="C1422" t="s">
        <v>735</v>
      </c>
      <c r="D1422" t="s">
        <v>736</v>
      </c>
      <c r="E1422" s="1" t="s">
        <v>11</v>
      </c>
      <c r="F1422" t="s">
        <v>3095</v>
      </c>
      <c r="G1422" t="s">
        <v>3100</v>
      </c>
      <c r="H1422" s="1" t="s">
        <v>23</v>
      </c>
      <c r="I1422" s="1" t="s">
        <v>11</v>
      </c>
      <c r="J1422" s="1">
        <f t="shared" si="88"/>
        <v>2</v>
      </c>
      <c r="K1422" s="1">
        <f>VLOOKUP($A1422,Parametre!$A$5:$G$29,MATCH($G1422,Parametre!$B$4:$G$4,0)+1,FALSE)</f>
        <v>42</v>
      </c>
      <c r="L1422" s="3">
        <f t="shared" si="89"/>
        <v>-40</v>
      </c>
      <c r="M1422" s="4">
        <f>VLOOKUP($A1422,Parametre!$A$5:$H$29,8,FALSE)</f>
        <v>1.04</v>
      </c>
      <c r="N1422" s="4">
        <f t="shared" si="90"/>
        <v>58.24</v>
      </c>
      <c r="O1422" s="4" t="s">
        <v>3098</v>
      </c>
      <c r="P1422">
        <f>VLOOKUP($G1422,Parametre!$K$4:$L$9,2,FALSE)</f>
        <v>230</v>
      </c>
      <c r="Q1422" s="4">
        <f t="shared" si="91"/>
        <v>922.06632000000002</v>
      </c>
    </row>
    <row r="1423" spans="1:17" x14ac:dyDescent="0.25">
      <c r="A1423" t="s">
        <v>2199</v>
      </c>
      <c r="B1423" t="s">
        <v>780</v>
      </c>
      <c r="C1423" t="s">
        <v>146</v>
      </c>
      <c r="D1423" t="s">
        <v>83</v>
      </c>
      <c r="E1423" s="1" t="s">
        <v>11</v>
      </c>
      <c r="F1423" t="s">
        <v>3095</v>
      </c>
      <c r="G1423" t="s">
        <v>3100</v>
      </c>
      <c r="H1423" s="1" t="s">
        <v>546</v>
      </c>
      <c r="I1423" s="1" t="s">
        <v>640</v>
      </c>
      <c r="J1423" s="1">
        <f t="shared" si="88"/>
        <v>80</v>
      </c>
      <c r="K1423" s="1">
        <f>VLOOKUP($A1423,Parametre!$A$5:$G$29,MATCH($G1423,Parametre!$B$4:$G$4,0)+1,FALSE)</f>
        <v>42</v>
      </c>
      <c r="L1423" s="3">
        <f t="shared" si="89"/>
        <v>38</v>
      </c>
      <c r="M1423" s="4">
        <f>VLOOKUP($A1423,Parametre!$A$5:$H$29,8,FALSE)</f>
        <v>1.04</v>
      </c>
      <c r="N1423" s="4">
        <f t="shared" si="90"/>
        <v>2329.6</v>
      </c>
      <c r="O1423" s="4" t="s">
        <v>3098</v>
      </c>
      <c r="P1423">
        <f>VLOOKUP($G1423,Parametre!$K$4:$L$9,2,FALSE)</f>
        <v>230</v>
      </c>
      <c r="Q1423" s="4">
        <f t="shared" si="91"/>
        <v>922.06632000000002</v>
      </c>
    </row>
    <row r="1424" spans="1:17" x14ac:dyDescent="0.25">
      <c r="A1424" t="s">
        <v>2199</v>
      </c>
      <c r="B1424" t="s">
        <v>780</v>
      </c>
      <c r="C1424" t="s">
        <v>84</v>
      </c>
      <c r="D1424" t="s">
        <v>85</v>
      </c>
      <c r="E1424" s="1" t="s">
        <v>11</v>
      </c>
      <c r="F1424" t="s">
        <v>3095</v>
      </c>
      <c r="G1424" t="s">
        <v>3100</v>
      </c>
      <c r="H1424" s="1" t="s">
        <v>371</v>
      </c>
      <c r="I1424" s="1" t="s">
        <v>360</v>
      </c>
      <c r="J1424" s="1">
        <f t="shared" si="88"/>
        <v>58</v>
      </c>
      <c r="K1424" s="1">
        <f>VLOOKUP($A1424,Parametre!$A$5:$G$29,MATCH($G1424,Parametre!$B$4:$G$4,0)+1,FALSE)</f>
        <v>42</v>
      </c>
      <c r="L1424" s="3">
        <f t="shared" si="89"/>
        <v>16</v>
      </c>
      <c r="M1424" s="4">
        <f>VLOOKUP($A1424,Parametre!$A$5:$H$29,8,FALSE)</f>
        <v>1.04</v>
      </c>
      <c r="N1424" s="4">
        <f t="shared" si="90"/>
        <v>1688.96</v>
      </c>
      <c r="O1424" s="4" t="s">
        <v>3098</v>
      </c>
      <c r="P1424">
        <f>VLOOKUP($G1424,Parametre!$K$4:$L$9,2,FALSE)</f>
        <v>230</v>
      </c>
      <c r="Q1424" s="4">
        <f t="shared" si="91"/>
        <v>922.06632000000002</v>
      </c>
    </row>
    <row r="1425" spans="1:17" x14ac:dyDescent="0.25">
      <c r="A1425" t="s">
        <v>2199</v>
      </c>
      <c r="B1425" t="s">
        <v>780</v>
      </c>
      <c r="C1425" t="s">
        <v>801</v>
      </c>
      <c r="D1425" t="s">
        <v>802</v>
      </c>
      <c r="E1425" s="1" t="s">
        <v>11</v>
      </c>
      <c r="F1425" t="s">
        <v>3095</v>
      </c>
      <c r="G1425" t="s">
        <v>3100</v>
      </c>
      <c r="H1425" s="1" t="s">
        <v>710</v>
      </c>
      <c r="I1425" s="1" t="s">
        <v>1112</v>
      </c>
      <c r="J1425" s="1">
        <f t="shared" si="88"/>
        <v>83</v>
      </c>
      <c r="K1425" s="1">
        <f>VLOOKUP($A1425,Parametre!$A$5:$G$29,MATCH($G1425,Parametre!$B$4:$G$4,0)+1,FALSE)</f>
        <v>42</v>
      </c>
      <c r="L1425" s="3">
        <f t="shared" si="89"/>
        <v>41</v>
      </c>
      <c r="M1425" s="4">
        <f>VLOOKUP($A1425,Parametre!$A$5:$H$29,8,FALSE)</f>
        <v>1.04</v>
      </c>
      <c r="N1425" s="4">
        <f t="shared" si="90"/>
        <v>2416.96</v>
      </c>
      <c r="O1425" s="4" t="s">
        <v>3098</v>
      </c>
      <c r="P1425">
        <f>VLOOKUP($G1425,Parametre!$K$4:$L$9,2,FALSE)</f>
        <v>230</v>
      </c>
      <c r="Q1425" s="4">
        <f t="shared" si="91"/>
        <v>922.06632000000002</v>
      </c>
    </row>
    <row r="1426" spans="1:17" x14ac:dyDescent="0.25">
      <c r="A1426" t="s">
        <v>2199</v>
      </c>
      <c r="B1426" t="s">
        <v>780</v>
      </c>
      <c r="C1426" t="s">
        <v>2209</v>
      </c>
      <c r="D1426" t="s">
        <v>2210</v>
      </c>
      <c r="E1426" s="1" t="s">
        <v>13</v>
      </c>
      <c r="F1426" t="s">
        <v>3095</v>
      </c>
      <c r="G1426" t="s">
        <v>3100</v>
      </c>
      <c r="H1426" s="1" t="s">
        <v>16</v>
      </c>
      <c r="I1426" s="1" t="s">
        <v>22</v>
      </c>
      <c r="J1426" s="1">
        <f t="shared" si="88"/>
        <v>13</v>
      </c>
      <c r="K1426" s="1">
        <f>VLOOKUP($A1426,Parametre!$A$5:$G$29,MATCH($G1426,Parametre!$B$4:$G$4,0)+1,FALSE)</f>
        <v>42</v>
      </c>
      <c r="L1426" s="3">
        <f t="shared" si="89"/>
        <v>-29</v>
      </c>
      <c r="M1426" s="4">
        <f>VLOOKUP($A1426,Parametre!$A$5:$H$29,8,FALSE)</f>
        <v>1.04</v>
      </c>
      <c r="N1426" s="4">
        <f t="shared" si="90"/>
        <v>567.84</v>
      </c>
      <c r="O1426" s="4" t="s">
        <v>3098</v>
      </c>
      <c r="P1426">
        <f>VLOOKUP($G1426,Parametre!$K$4:$L$9,2,FALSE)</f>
        <v>230</v>
      </c>
      <c r="Q1426" s="4">
        <f t="shared" si="91"/>
        <v>1383.0994800000001</v>
      </c>
    </row>
    <row r="1427" spans="1:17" x14ac:dyDescent="0.25">
      <c r="A1427" t="s">
        <v>2199</v>
      </c>
      <c r="B1427" t="s">
        <v>780</v>
      </c>
      <c r="C1427" t="s">
        <v>2211</v>
      </c>
      <c r="D1427" t="s">
        <v>2212</v>
      </c>
      <c r="E1427" s="1" t="s">
        <v>13</v>
      </c>
      <c r="F1427" t="s">
        <v>3095</v>
      </c>
      <c r="G1427" t="s">
        <v>3100</v>
      </c>
      <c r="H1427" s="1" t="s">
        <v>407</v>
      </c>
      <c r="I1427" s="1" t="s">
        <v>43</v>
      </c>
      <c r="J1427" s="1">
        <f t="shared" si="88"/>
        <v>47</v>
      </c>
      <c r="K1427" s="1">
        <f>VLOOKUP($A1427,Parametre!$A$5:$G$29,MATCH($G1427,Parametre!$B$4:$G$4,0)+1,FALSE)</f>
        <v>42</v>
      </c>
      <c r="L1427" s="3">
        <f t="shared" si="89"/>
        <v>5</v>
      </c>
      <c r="M1427" s="4">
        <f>VLOOKUP($A1427,Parametre!$A$5:$H$29,8,FALSE)</f>
        <v>1.04</v>
      </c>
      <c r="N1427" s="4">
        <f t="shared" si="90"/>
        <v>2052.96</v>
      </c>
      <c r="O1427" s="4" t="s">
        <v>3098</v>
      </c>
      <c r="P1427">
        <f>VLOOKUP($G1427,Parametre!$K$4:$L$9,2,FALSE)</f>
        <v>230</v>
      </c>
      <c r="Q1427" s="4">
        <f t="shared" si="91"/>
        <v>1383.0994800000001</v>
      </c>
    </row>
    <row r="1428" spans="1:17" x14ac:dyDescent="0.25">
      <c r="A1428" t="s">
        <v>2199</v>
      </c>
      <c r="B1428" t="s">
        <v>780</v>
      </c>
      <c r="C1428" t="s">
        <v>807</v>
      </c>
      <c r="D1428" t="s">
        <v>808</v>
      </c>
      <c r="E1428" s="1" t="s">
        <v>11</v>
      </c>
      <c r="F1428" t="s">
        <v>3095</v>
      </c>
      <c r="G1428" t="s">
        <v>3100</v>
      </c>
      <c r="H1428" s="1" t="s">
        <v>374</v>
      </c>
      <c r="I1428" s="1" t="s">
        <v>416</v>
      </c>
      <c r="J1428" s="1">
        <f t="shared" si="88"/>
        <v>58</v>
      </c>
      <c r="K1428" s="1">
        <f>VLOOKUP($A1428,Parametre!$A$5:$G$29,MATCH($G1428,Parametre!$B$4:$G$4,0)+1,FALSE)</f>
        <v>42</v>
      </c>
      <c r="L1428" s="3">
        <f t="shared" si="89"/>
        <v>16</v>
      </c>
      <c r="M1428" s="4">
        <f>VLOOKUP($A1428,Parametre!$A$5:$H$29,8,FALSE)</f>
        <v>1.04</v>
      </c>
      <c r="N1428" s="4">
        <f t="shared" si="90"/>
        <v>1688.96</v>
      </c>
      <c r="O1428" s="4" t="s">
        <v>3098</v>
      </c>
      <c r="P1428">
        <f>VLOOKUP($G1428,Parametre!$K$4:$L$9,2,FALSE)</f>
        <v>230</v>
      </c>
      <c r="Q1428" s="4">
        <f t="shared" si="91"/>
        <v>922.06632000000002</v>
      </c>
    </row>
    <row r="1429" spans="1:17" x14ac:dyDescent="0.25">
      <c r="A1429" t="s">
        <v>2199</v>
      </c>
      <c r="B1429" t="s">
        <v>780</v>
      </c>
      <c r="C1429" t="s">
        <v>777</v>
      </c>
      <c r="D1429" t="s">
        <v>778</v>
      </c>
      <c r="E1429" s="1" t="s">
        <v>11</v>
      </c>
      <c r="F1429" t="s">
        <v>3095</v>
      </c>
      <c r="G1429" t="s">
        <v>3100</v>
      </c>
      <c r="H1429" s="1" t="s">
        <v>46</v>
      </c>
      <c r="I1429" s="1" t="s">
        <v>23</v>
      </c>
      <c r="J1429" s="1">
        <f t="shared" si="88"/>
        <v>1</v>
      </c>
      <c r="K1429" s="1">
        <f>VLOOKUP($A1429,Parametre!$A$5:$G$29,MATCH($G1429,Parametre!$B$4:$G$4,0)+1,FALSE)</f>
        <v>42</v>
      </c>
      <c r="L1429" s="3">
        <f t="shared" si="89"/>
        <v>-41</v>
      </c>
      <c r="M1429" s="4">
        <f>VLOOKUP($A1429,Parametre!$A$5:$H$29,8,FALSE)</f>
        <v>1.04</v>
      </c>
      <c r="N1429" s="4">
        <f t="shared" si="90"/>
        <v>29.12</v>
      </c>
      <c r="O1429" s="4" t="s">
        <v>3098</v>
      </c>
      <c r="P1429">
        <f>VLOOKUP($G1429,Parametre!$K$4:$L$9,2,FALSE)</f>
        <v>230</v>
      </c>
      <c r="Q1429" s="4">
        <f t="shared" si="91"/>
        <v>922.06632000000002</v>
      </c>
    </row>
    <row r="1430" spans="1:17" x14ac:dyDescent="0.25">
      <c r="A1430" t="s">
        <v>2199</v>
      </c>
      <c r="B1430" t="s">
        <v>2213</v>
      </c>
      <c r="C1430" t="s">
        <v>1530</v>
      </c>
      <c r="D1430" t="s">
        <v>1531</v>
      </c>
      <c r="E1430" s="1" t="s">
        <v>6</v>
      </c>
      <c r="F1430" t="s">
        <v>3095</v>
      </c>
      <c r="G1430" t="s">
        <v>3100</v>
      </c>
      <c r="H1430" s="1" t="s">
        <v>546</v>
      </c>
      <c r="I1430" s="1" t="s">
        <v>12</v>
      </c>
      <c r="J1430" s="1">
        <f t="shared" si="88"/>
        <v>44</v>
      </c>
      <c r="K1430" s="1">
        <f>VLOOKUP($A1430,Parametre!$A$5:$G$29,MATCH($G1430,Parametre!$B$4:$G$4,0)+1,FALSE)</f>
        <v>42</v>
      </c>
      <c r="L1430" s="3">
        <f t="shared" si="89"/>
        <v>2</v>
      </c>
      <c r="M1430" s="4">
        <f>VLOOKUP($A1430,Parametre!$A$5:$H$29,8,FALSE)</f>
        <v>1.04</v>
      </c>
      <c r="N1430" s="4">
        <f t="shared" si="90"/>
        <v>2562.56</v>
      </c>
      <c r="O1430" s="4" t="s">
        <v>3098</v>
      </c>
      <c r="P1430">
        <f>VLOOKUP($G1430,Parametre!$K$4:$L$9,2,FALSE)</f>
        <v>230</v>
      </c>
      <c r="Q1430" s="4">
        <f t="shared" si="91"/>
        <v>1844.13264</v>
      </c>
    </row>
    <row r="1431" spans="1:17" x14ac:dyDescent="0.25">
      <c r="A1431" t="s">
        <v>2199</v>
      </c>
      <c r="B1431" t="s">
        <v>2213</v>
      </c>
      <c r="C1431" t="s">
        <v>2214</v>
      </c>
      <c r="D1431" t="s">
        <v>2215</v>
      </c>
      <c r="E1431" s="1" t="s">
        <v>8</v>
      </c>
      <c r="F1431" t="s">
        <v>3095</v>
      </c>
      <c r="G1431" t="s">
        <v>3100</v>
      </c>
      <c r="H1431" s="1" t="s">
        <v>8</v>
      </c>
      <c r="I1431" s="1" t="s">
        <v>11</v>
      </c>
      <c r="J1431" s="1">
        <f t="shared" si="88"/>
        <v>7</v>
      </c>
      <c r="K1431" s="1">
        <f>VLOOKUP($A1431,Parametre!$A$5:$G$29,MATCH($G1431,Parametre!$B$4:$G$4,0)+1,FALSE)</f>
        <v>42</v>
      </c>
      <c r="L1431" s="3">
        <f t="shared" si="89"/>
        <v>-35</v>
      </c>
      <c r="M1431" s="4">
        <f>VLOOKUP($A1431,Parametre!$A$5:$H$29,8,FALSE)</f>
        <v>1.04</v>
      </c>
      <c r="N1431" s="4">
        <f t="shared" si="90"/>
        <v>509.6</v>
      </c>
      <c r="O1431" s="4" t="s">
        <v>3098</v>
      </c>
      <c r="P1431">
        <f>VLOOKUP($G1431,Parametre!$K$4:$L$9,2,FALSE)</f>
        <v>230</v>
      </c>
      <c r="Q1431" s="4">
        <f t="shared" si="91"/>
        <v>2305.1658000000002</v>
      </c>
    </row>
    <row r="1432" spans="1:17" x14ac:dyDescent="0.25">
      <c r="A1432" t="s">
        <v>2199</v>
      </c>
      <c r="B1432" t="s">
        <v>2213</v>
      </c>
      <c r="C1432" t="s">
        <v>1532</v>
      </c>
      <c r="D1432" t="s">
        <v>1533</v>
      </c>
      <c r="E1432" s="1" t="s">
        <v>6</v>
      </c>
      <c r="F1432" t="s">
        <v>3095</v>
      </c>
      <c r="G1432" t="s">
        <v>3100</v>
      </c>
      <c r="H1432" s="1" t="s">
        <v>407</v>
      </c>
      <c r="I1432" s="1" t="s">
        <v>32</v>
      </c>
      <c r="J1432" s="1">
        <f t="shared" si="88"/>
        <v>31</v>
      </c>
      <c r="K1432" s="1">
        <f>VLOOKUP($A1432,Parametre!$A$5:$G$29,MATCH($G1432,Parametre!$B$4:$G$4,0)+1,FALSE)</f>
        <v>42</v>
      </c>
      <c r="L1432" s="3">
        <f t="shared" si="89"/>
        <v>-11</v>
      </c>
      <c r="M1432" s="4">
        <f>VLOOKUP($A1432,Parametre!$A$5:$H$29,8,FALSE)</f>
        <v>1.04</v>
      </c>
      <c r="N1432" s="4">
        <f t="shared" si="90"/>
        <v>1805.44</v>
      </c>
      <c r="O1432" s="4" t="s">
        <v>3098</v>
      </c>
      <c r="P1432">
        <f>VLOOKUP($G1432,Parametre!$K$4:$L$9,2,FALSE)</f>
        <v>230</v>
      </c>
      <c r="Q1432" s="4">
        <f t="shared" si="91"/>
        <v>1844.13264</v>
      </c>
    </row>
    <row r="1433" spans="1:17" x14ac:dyDescent="0.25">
      <c r="A1433" t="s">
        <v>2199</v>
      </c>
      <c r="B1433" t="s">
        <v>2213</v>
      </c>
      <c r="C1433" t="s">
        <v>1536</v>
      </c>
      <c r="D1433" t="s">
        <v>1537</v>
      </c>
      <c r="E1433" s="1" t="s">
        <v>6</v>
      </c>
      <c r="F1433" t="s">
        <v>3095</v>
      </c>
      <c r="G1433" t="s">
        <v>3100</v>
      </c>
      <c r="H1433" s="1" t="s">
        <v>383</v>
      </c>
      <c r="I1433" s="1" t="s">
        <v>123</v>
      </c>
      <c r="J1433" s="1">
        <f t="shared" si="88"/>
        <v>25</v>
      </c>
      <c r="K1433" s="1">
        <f>VLOOKUP($A1433,Parametre!$A$5:$G$29,MATCH($G1433,Parametre!$B$4:$G$4,0)+1,FALSE)</f>
        <v>42</v>
      </c>
      <c r="L1433" s="3">
        <f t="shared" si="89"/>
        <v>-17</v>
      </c>
      <c r="M1433" s="4">
        <f>VLOOKUP($A1433,Parametre!$A$5:$H$29,8,FALSE)</f>
        <v>1.04</v>
      </c>
      <c r="N1433" s="4">
        <f t="shared" si="90"/>
        <v>1456</v>
      </c>
      <c r="O1433" s="4" t="s">
        <v>3098</v>
      </c>
      <c r="P1433">
        <f>VLOOKUP($G1433,Parametre!$K$4:$L$9,2,FALSE)</f>
        <v>230</v>
      </c>
      <c r="Q1433" s="4">
        <f t="shared" si="91"/>
        <v>1844.13264</v>
      </c>
    </row>
    <row r="1434" spans="1:17" x14ac:dyDescent="0.25">
      <c r="A1434" t="s">
        <v>2199</v>
      </c>
      <c r="B1434" t="s">
        <v>2213</v>
      </c>
      <c r="C1434" t="s">
        <v>2216</v>
      </c>
      <c r="D1434" t="s">
        <v>2217</v>
      </c>
      <c r="E1434" s="1" t="s">
        <v>8</v>
      </c>
      <c r="F1434" t="s">
        <v>3095</v>
      </c>
      <c r="G1434" t="s">
        <v>3100</v>
      </c>
      <c r="H1434" s="1" t="s">
        <v>344</v>
      </c>
      <c r="I1434" s="1" t="s">
        <v>123</v>
      </c>
      <c r="J1434" s="1">
        <f t="shared" si="88"/>
        <v>35</v>
      </c>
      <c r="K1434" s="1">
        <f>VLOOKUP($A1434,Parametre!$A$5:$G$29,MATCH($G1434,Parametre!$B$4:$G$4,0)+1,FALSE)</f>
        <v>42</v>
      </c>
      <c r="L1434" s="3">
        <f t="shared" si="89"/>
        <v>-7</v>
      </c>
      <c r="M1434" s="4">
        <f>VLOOKUP($A1434,Parametre!$A$5:$H$29,8,FALSE)</f>
        <v>1.04</v>
      </c>
      <c r="N1434" s="4">
        <f t="shared" si="90"/>
        <v>2548</v>
      </c>
      <c r="O1434" s="4" t="s">
        <v>3098</v>
      </c>
      <c r="P1434">
        <f>VLOOKUP($G1434,Parametre!$K$4:$L$9,2,FALSE)</f>
        <v>230</v>
      </c>
      <c r="Q1434" s="4">
        <f t="shared" si="91"/>
        <v>2305.1658000000002</v>
      </c>
    </row>
    <row r="1435" spans="1:17" x14ac:dyDescent="0.25">
      <c r="A1435" t="s">
        <v>2199</v>
      </c>
      <c r="B1435" t="s">
        <v>2213</v>
      </c>
      <c r="C1435" t="s">
        <v>2218</v>
      </c>
      <c r="D1435" t="s">
        <v>2219</v>
      </c>
      <c r="E1435" s="1" t="s">
        <v>8</v>
      </c>
      <c r="F1435" t="s">
        <v>3095</v>
      </c>
      <c r="G1435" t="s">
        <v>3100</v>
      </c>
      <c r="H1435" s="1" t="s">
        <v>344</v>
      </c>
      <c r="I1435" s="1" t="s">
        <v>13</v>
      </c>
      <c r="J1435" s="1">
        <f t="shared" si="88"/>
        <v>28</v>
      </c>
      <c r="K1435" s="1">
        <f>VLOOKUP($A1435,Parametre!$A$5:$G$29,MATCH($G1435,Parametre!$B$4:$G$4,0)+1,FALSE)</f>
        <v>42</v>
      </c>
      <c r="L1435" s="3">
        <f t="shared" si="89"/>
        <v>-14</v>
      </c>
      <c r="M1435" s="4">
        <f>VLOOKUP($A1435,Parametre!$A$5:$H$29,8,FALSE)</f>
        <v>1.04</v>
      </c>
      <c r="N1435" s="4">
        <f t="shared" si="90"/>
        <v>2038.4</v>
      </c>
      <c r="O1435" s="4" t="s">
        <v>3098</v>
      </c>
      <c r="P1435">
        <f>VLOOKUP($G1435,Parametre!$K$4:$L$9,2,FALSE)</f>
        <v>230</v>
      </c>
      <c r="Q1435" s="4">
        <f t="shared" si="91"/>
        <v>2305.1658000000002</v>
      </c>
    </row>
    <row r="1436" spans="1:17" x14ac:dyDescent="0.25">
      <c r="A1436" t="s">
        <v>2199</v>
      </c>
      <c r="B1436" t="s">
        <v>2213</v>
      </c>
      <c r="C1436" t="s">
        <v>2220</v>
      </c>
      <c r="D1436" t="s">
        <v>2221</v>
      </c>
      <c r="E1436" s="1" t="s">
        <v>8</v>
      </c>
      <c r="F1436" t="s">
        <v>3095</v>
      </c>
      <c r="G1436" t="s">
        <v>3100</v>
      </c>
      <c r="H1436" s="1" t="s">
        <v>12</v>
      </c>
      <c r="I1436" s="1" t="s">
        <v>123</v>
      </c>
      <c r="J1436" s="1">
        <f t="shared" si="88"/>
        <v>19</v>
      </c>
      <c r="K1436" s="1">
        <f>VLOOKUP($A1436,Parametre!$A$5:$G$29,MATCH($G1436,Parametre!$B$4:$G$4,0)+1,FALSE)</f>
        <v>42</v>
      </c>
      <c r="L1436" s="3">
        <f t="shared" si="89"/>
        <v>-23</v>
      </c>
      <c r="M1436" s="4">
        <f>VLOOKUP($A1436,Parametre!$A$5:$H$29,8,FALSE)</f>
        <v>1.04</v>
      </c>
      <c r="N1436" s="4">
        <f t="shared" si="90"/>
        <v>1383.2</v>
      </c>
      <c r="O1436" s="4" t="s">
        <v>3098</v>
      </c>
      <c r="P1436">
        <f>VLOOKUP($G1436,Parametre!$K$4:$L$9,2,FALSE)</f>
        <v>230</v>
      </c>
      <c r="Q1436" s="4">
        <f t="shared" si="91"/>
        <v>2305.1658000000002</v>
      </c>
    </row>
    <row r="1437" spans="1:17" x14ac:dyDescent="0.25">
      <c r="A1437" t="s">
        <v>2199</v>
      </c>
      <c r="B1437" t="s">
        <v>2213</v>
      </c>
      <c r="C1437" t="s">
        <v>2222</v>
      </c>
      <c r="D1437" t="s">
        <v>2223</v>
      </c>
      <c r="E1437" s="1" t="s">
        <v>11</v>
      </c>
      <c r="F1437" t="s">
        <v>3095</v>
      </c>
      <c r="G1437" t="s">
        <v>3100</v>
      </c>
      <c r="H1437" s="1" t="s">
        <v>326</v>
      </c>
      <c r="I1437" s="1" t="s">
        <v>13</v>
      </c>
      <c r="J1437" s="1">
        <f t="shared" si="88"/>
        <v>32</v>
      </c>
      <c r="K1437" s="1">
        <f>VLOOKUP($A1437,Parametre!$A$5:$G$29,MATCH($G1437,Parametre!$B$4:$G$4,0)+1,FALSE)</f>
        <v>42</v>
      </c>
      <c r="L1437" s="3">
        <f t="shared" si="89"/>
        <v>-10</v>
      </c>
      <c r="M1437" s="4">
        <f>VLOOKUP($A1437,Parametre!$A$5:$H$29,8,FALSE)</f>
        <v>1.04</v>
      </c>
      <c r="N1437" s="4">
        <f t="shared" si="90"/>
        <v>931.84</v>
      </c>
      <c r="O1437" s="4" t="s">
        <v>3098</v>
      </c>
      <c r="P1437">
        <f>VLOOKUP($G1437,Parametre!$K$4:$L$9,2,FALSE)</f>
        <v>230</v>
      </c>
      <c r="Q1437" s="4">
        <f t="shared" si="91"/>
        <v>922.06632000000002</v>
      </c>
    </row>
    <row r="1438" spans="1:17" x14ac:dyDescent="0.25">
      <c r="A1438" t="s">
        <v>2199</v>
      </c>
      <c r="B1438" t="s">
        <v>2213</v>
      </c>
      <c r="C1438" t="s">
        <v>2224</v>
      </c>
      <c r="D1438" t="s">
        <v>2225</v>
      </c>
      <c r="E1438" s="1" t="s">
        <v>6</v>
      </c>
      <c r="F1438" t="s">
        <v>3095</v>
      </c>
      <c r="G1438" t="s">
        <v>3100</v>
      </c>
      <c r="H1438" s="1" t="s">
        <v>317</v>
      </c>
      <c r="I1438" s="1" t="s">
        <v>23</v>
      </c>
      <c r="J1438" s="1">
        <f t="shared" si="88"/>
        <v>16</v>
      </c>
      <c r="K1438" s="1">
        <f>VLOOKUP($A1438,Parametre!$A$5:$G$29,MATCH($G1438,Parametre!$B$4:$G$4,0)+1,FALSE)</f>
        <v>42</v>
      </c>
      <c r="L1438" s="3">
        <f t="shared" si="89"/>
        <v>-26</v>
      </c>
      <c r="M1438" s="4">
        <f>VLOOKUP($A1438,Parametre!$A$5:$H$29,8,FALSE)</f>
        <v>1.04</v>
      </c>
      <c r="N1438" s="4">
        <f t="shared" si="90"/>
        <v>931.84</v>
      </c>
      <c r="O1438" s="4" t="s">
        <v>3098</v>
      </c>
      <c r="P1438">
        <f>VLOOKUP($G1438,Parametre!$K$4:$L$9,2,FALSE)</f>
        <v>230</v>
      </c>
      <c r="Q1438" s="4">
        <f t="shared" si="91"/>
        <v>1844.13264</v>
      </c>
    </row>
    <row r="1439" spans="1:17" x14ac:dyDescent="0.25">
      <c r="A1439" t="s">
        <v>2199</v>
      </c>
      <c r="B1439" t="s">
        <v>2213</v>
      </c>
      <c r="C1439" t="s">
        <v>1556</v>
      </c>
      <c r="D1439" t="s">
        <v>1557</v>
      </c>
      <c r="E1439" s="1" t="s">
        <v>11</v>
      </c>
      <c r="F1439" t="s">
        <v>3095</v>
      </c>
      <c r="G1439" t="s">
        <v>3100</v>
      </c>
      <c r="H1439" s="1" t="s">
        <v>43</v>
      </c>
      <c r="I1439" s="1" t="s">
        <v>11</v>
      </c>
      <c r="J1439" s="1">
        <f t="shared" si="88"/>
        <v>26</v>
      </c>
      <c r="K1439" s="1">
        <f>VLOOKUP($A1439,Parametre!$A$5:$G$29,MATCH($G1439,Parametre!$B$4:$G$4,0)+1,FALSE)</f>
        <v>42</v>
      </c>
      <c r="L1439" s="3">
        <f t="shared" si="89"/>
        <v>-16</v>
      </c>
      <c r="M1439" s="4">
        <f>VLOOKUP($A1439,Parametre!$A$5:$H$29,8,FALSE)</f>
        <v>1.04</v>
      </c>
      <c r="N1439" s="4">
        <f t="shared" si="90"/>
        <v>757.12</v>
      </c>
      <c r="O1439" s="4" t="s">
        <v>3098</v>
      </c>
      <c r="P1439">
        <f>VLOOKUP($G1439,Parametre!$K$4:$L$9,2,FALSE)</f>
        <v>230</v>
      </c>
      <c r="Q1439" s="4">
        <f t="shared" si="91"/>
        <v>922.06632000000002</v>
      </c>
    </row>
    <row r="1440" spans="1:17" x14ac:dyDescent="0.25">
      <c r="A1440" t="s">
        <v>2199</v>
      </c>
      <c r="B1440" t="s">
        <v>2213</v>
      </c>
      <c r="C1440" t="s">
        <v>2226</v>
      </c>
      <c r="D1440" t="s">
        <v>2227</v>
      </c>
      <c r="E1440" s="1" t="s">
        <v>13</v>
      </c>
      <c r="F1440" t="s">
        <v>3095</v>
      </c>
      <c r="G1440" t="s">
        <v>3100</v>
      </c>
      <c r="H1440" s="1" t="s">
        <v>7</v>
      </c>
      <c r="I1440" s="1" t="s">
        <v>11</v>
      </c>
      <c r="J1440" s="1">
        <f t="shared" si="88"/>
        <v>16</v>
      </c>
      <c r="K1440" s="1">
        <f>VLOOKUP($A1440,Parametre!$A$5:$G$29,MATCH($G1440,Parametre!$B$4:$G$4,0)+1,FALSE)</f>
        <v>42</v>
      </c>
      <c r="L1440" s="3">
        <f t="shared" si="89"/>
        <v>-26</v>
      </c>
      <c r="M1440" s="4">
        <f>VLOOKUP($A1440,Parametre!$A$5:$H$29,8,FALSE)</f>
        <v>1.04</v>
      </c>
      <c r="N1440" s="4">
        <f t="shared" si="90"/>
        <v>698.88</v>
      </c>
      <c r="O1440" s="4" t="s">
        <v>3098</v>
      </c>
      <c r="P1440">
        <f>VLOOKUP($G1440,Parametre!$K$4:$L$9,2,FALSE)</f>
        <v>230</v>
      </c>
      <c r="Q1440" s="4">
        <f t="shared" si="91"/>
        <v>1383.0994800000001</v>
      </c>
    </row>
    <row r="1441" spans="1:17" x14ac:dyDescent="0.25">
      <c r="A1441" t="s">
        <v>2199</v>
      </c>
      <c r="B1441" t="s">
        <v>2213</v>
      </c>
      <c r="C1441" t="s">
        <v>1566</v>
      </c>
      <c r="D1441" t="s">
        <v>1567</v>
      </c>
      <c r="E1441" s="1" t="s">
        <v>6</v>
      </c>
      <c r="F1441" t="s">
        <v>3095</v>
      </c>
      <c r="G1441" t="s">
        <v>3100</v>
      </c>
      <c r="H1441" s="1" t="s">
        <v>380</v>
      </c>
      <c r="I1441" s="1" t="s">
        <v>46</v>
      </c>
      <c r="J1441" s="1">
        <f t="shared" si="88"/>
        <v>23</v>
      </c>
      <c r="K1441" s="1">
        <f>VLOOKUP($A1441,Parametre!$A$5:$G$29,MATCH($G1441,Parametre!$B$4:$G$4,0)+1,FALSE)</f>
        <v>42</v>
      </c>
      <c r="L1441" s="3">
        <f t="shared" si="89"/>
        <v>-19</v>
      </c>
      <c r="M1441" s="4">
        <f>VLOOKUP($A1441,Parametre!$A$5:$H$29,8,FALSE)</f>
        <v>1.04</v>
      </c>
      <c r="N1441" s="4">
        <f t="shared" si="90"/>
        <v>1339.52</v>
      </c>
      <c r="O1441" s="4" t="s">
        <v>3098</v>
      </c>
      <c r="P1441">
        <f>VLOOKUP($G1441,Parametre!$K$4:$L$9,2,FALSE)</f>
        <v>230</v>
      </c>
      <c r="Q1441" s="4">
        <f t="shared" si="91"/>
        <v>1844.13264</v>
      </c>
    </row>
    <row r="1442" spans="1:17" x14ac:dyDescent="0.25">
      <c r="A1442" t="s">
        <v>2199</v>
      </c>
      <c r="B1442" t="s">
        <v>2228</v>
      </c>
      <c r="C1442" t="s">
        <v>1577</v>
      </c>
      <c r="D1442" t="s">
        <v>291</v>
      </c>
      <c r="E1442" s="1" t="s">
        <v>13</v>
      </c>
      <c r="F1442" t="s">
        <v>3095</v>
      </c>
      <c r="G1442" t="s">
        <v>3100</v>
      </c>
      <c r="H1442" s="1" t="s">
        <v>11</v>
      </c>
      <c r="I1442" s="1" t="s">
        <v>46</v>
      </c>
      <c r="J1442" s="1">
        <f t="shared" si="88"/>
        <v>3</v>
      </c>
      <c r="K1442" s="1">
        <f>VLOOKUP($A1442,Parametre!$A$5:$G$29,MATCH($G1442,Parametre!$B$4:$G$4,0)+1,FALSE)</f>
        <v>42</v>
      </c>
      <c r="L1442" s="3">
        <f t="shared" si="89"/>
        <v>-39</v>
      </c>
      <c r="M1442" s="4">
        <f>VLOOKUP($A1442,Parametre!$A$5:$H$29,8,FALSE)</f>
        <v>1.04</v>
      </c>
      <c r="N1442" s="4">
        <f t="shared" si="90"/>
        <v>131.04</v>
      </c>
      <c r="O1442" s="4" t="s">
        <v>3098</v>
      </c>
      <c r="P1442">
        <f>VLOOKUP($G1442,Parametre!$K$4:$L$9,2,FALSE)</f>
        <v>230</v>
      </c>
      <c r="Q1442" s="4">
        <f t="shared" si="91"/>
        <v>1383.0994800000001</v>
      </c>
    </row>
    <row r="1443" spans="1:17" x14ac:dyDescent="0.25">
      <c r="A1443" t="s">
        <v>2199</v>
      </c>
      <c r="B1443" t="s">
        <v>2228</v>
      </c>
      <c r="C1443" t="s">
        <v>1487</v>
      </c>
      <c r="D1443" t="s">
        <v>1488</v>
      </c>
      <c r="E1443" s="1" t="s">
        <v>13</v>
      </c>
      <c r="F1443" t="s">
        <v>3095</v>
      </c>
      <c r="G1443" t="s">
        <v>3100</v>
      </c>
      <c r="H1443" s="1" t="s">
        <v>46</v>
      </c>
      <c r="I1443" s="1" t="s">
        <v>23</v>
      </c>
      <c r="J1443" s="1">
        <f t="shared" si="88"/>
        <v>1</v>
      </c>
      <c r="K1443" s="1">
        <f>VLOOKUP($A1443,Parametre!$A$5:$G$29,MATCH($G1443,Parametre!$B$4:$G$4,0)+1,FALSE)</f>
        <v>42</v>
      </c>
      <c r="L1443" s="3">
        <f t="shared" si="89"/>
        <v>-41</v>
      </c>
      <c r="M1443" s="4">
        <f>VLOOKUP($A1443,Parametre!$A$5:$H$29,8,FALSE)</f>
        <v>1.04</v>
      </c>
      <c r="N1443" s="4">
        <f t="shared" si="90"/>
        <v>43.68</v>
      </c>
      <c r="O1443" s="4" t="s">
        <v>3098</v>
      </c>
      <c r="P1443">
        <f>VLOOKUP($G1443,Parametre!$K$4:$L$9,2,FALSE)</f>
        <v>230</v>
      </c>
      <c r="Q1443" s="4">
        <f t="shared" si="91"/>
        <v>1383.0994800000001</v>
      </c>
    </row>
    <row r="1444" spans="1:17" x14ac:dyDescent="0.25">
      <c r="A1444" t="s">
        <v>2199</v>
      </c>
      <c r="B1444" t="s">
        <v>2228</v>
      </c>
      <c r="C1444" t="s">
        <v>1582</v>
      </c>
      <c r="D1444" t="s">
        <v>1492</v>
      </c>
      <c r="E1444" s="1" t="s">
        <v>13</v>
      </c>
      <c r="F1444" t="s">
        <v>3095</v>
      </c>
      <c r="G1444" t="s">
        <v>3100</v>
      </c>
      <c r="H1444" s="1" t="s">
        <v>13</v>
      </c>
      <c r="I1444" s="1" t="s">
        <v>46</v>
      </c>
      <c r="J1444" s="1">
        <f t="shared" si="88"/>
        <v>4</v>
      </c>
      <c r="K1444" s="1">
        <f>VLOOKUP($A1444,Parametre!$A$5:$G$29,MATCH($G1444,Parametre!$B$4:$G$4,0)+1,FALSE)</f>
        <v>42</v>
      </c>
      <c r="L1444" s="3">
        <f t="shared" si="89"/>
        <v>-38</v>
      </c>
      <c r="M1444" s="4">
        <f>VLOOKUP($A1444,Parametre!$A$5:$H$29,8,FALSE)</f>
        <v>1.04</v>
      </c>
      <c r="N1444" s="4">
        <f t="shared" si="90"/>
        <v>174.72</v>
      </c>
      <c r="O1444" s="4" t="s">
        <v>3098</v>
      </c>
      <c r="P1444">
        <f>VLOOKUP($G1444,Parametre!$K$4:$L$9,2,FALSE)</f>
        <v>230</v>
      </c>
      <c r="Q1444" s="4">
        <f t="shared" si="91"/>
        <v>1383.0994800000001</v>
      </c>
    </row>
    <row r="1445" spans="1:17" x14ac:dyDescent="0.25">
      <c r="A1445" t="s">
        <v>2199</v>
      </c>
      <c r="B1445" t="s">
        <v>2228</v>
      </c>
      <c r="C1445" t="s">
        <v>1589</v>
      </c>
      <c r="D1445" t="s">
        <v>1590</v>
      </c>
      <c r="E1445" s="1" t="s">
        <v>13</v>
      </c>
      <c r="F1445" t="s">
        <v>3095</v>
      </c>
      <c r="G1445" t="s">
        <v>3100</v>
      </c>
      <c r="H1445" s="1" t="s">
        <v>6</v>
      </c>
      <c r="I1445" s="1" t="s">
        <v>23</v>
      </c>
      <c r="J1445" s="1">
        <f t="shared" si="88"/>
        <v>4</v>
      </c>
      <c r="K1445" s="1">
        <f>VLOOKUP($A1445,Parametre!$A$5:$G$29,MATCH($G1445,Parametre!$B$4:$G$4,0)+1,FALSE)</f>
        <v>42</v>
      </c>
      <c r="L1445" s="3">
        <f t="shared" si="89"/>
        <v>-38</v>
      </c>
      <c r="M1445" s="4">
        <f>VLOOKUP($A1445,Parametre!$A$5:$H$29,8,FALSE)</f>
        <v>1.04</v>
      </c>
      <c r="N1445" s="4">
        <f t="shared" si="90"/>
        <v>174.72</v>
      </c>
      <c r="O1445" s="4" t="s">
        <v>3098</v>
      </c>
      <c r="P1445">
        <f>VLOOKUP($G1445,Parametre!$K$4:$L$9,2,FALSE)</f>
        <v>230</v>
      </c>
      <c r="Q1445" s="4">
        <f t="shared" si="91"/>
        <v>1383.0994800000001</v>
      </c>
    </row>
    <row r="1446" spans="1:17" x14ac:dyDescent="0.25">
      <c r="A1446" t="s">
        <v>2199</v>
      </c>
      <c r="B1446" t="s">
        <v>2228</v>
      </c>
      <c r="C1446" t="s">
        <v>1595</v>
      </c>
      <c r="D1446" t="s">
        <v>1596</v>
      </c>
      <c r="E1446" s="1" t="s">
        <v>13</v>
      </c>
      <c r="F1446" t="s">
        <v>3095</v>
      </c>
      <c r="G1446" t="s">
        <v>3100</v>
      </c>
      <c r="H1446" s="1" t="s">
        <v>32</v>
      </c>
      <c r="I1446" s="1" t="s">
        <v>23</v>
      </c>
      <c r="J1446" s="1">
        <f t="shared" si="88"/>
        <v>8</v>
      </c>
      <c r="K1446" s="1">
        <f>VLOOKUP($A1446,Parametre!$A$5:$G$29,MATCH($G1446,Parametre!$B$4:$G$4,0)+1,FALSE)</f>
        <v>42</v>
      </c>
      <c r="L1446" s="3">
        <f t="shared" si="89"/>
        <v>-34</v>
      </c>
      <c r="M1446" s="4">
        <f>VLOOKUP($A1446,Parametre!$A$5:$H$29,8,FALSE)</f>
        <v>1.04</v>
      </c>
      <c r="N1446" s="4">
        <f t="shared" si="90"/>
        <v>349.44</v>
      </c>
      <c r="O1446" s="4" t="s">
        <v>3098</v>
      </c>
      <c r="P1446">
        <f>VLOOKUP($G1446,Parametre!$K$4:$L$9,2,FALSE)</f>
        <v>230</v>
      </c>
      <c r="Q1446" s="4">
        <f t="shared" si="91"/>
        <v>1383.0994800000001</v>
      </c>
    </row>
    <row r="1447" spans="1:17" x14ac:dyDescent="0.25">
      <c r="A1447" t="s">
        <v>2199</v>
      </c>
      <c r="B1447" t="s">
        <v>2228</v>
      </c>
      <c r="C1447" t="s">
        <v>1603</v>
      </c>
      <c r="D1447" t="s">
        <v>1604</v>
      </c>
      <c r="E1447" s="1" t="s">
        <v>13</v>
      </c>
      <c r="F1447" t="s">
        <v>3095</v>
      </c>
      <c r="G1447" t="s">
        <v>3100</v>
      </c>
      <c r="H1447" s="1" t="s">
        <v>6</v>
      </c>
      <c r="I1447" s="1" t="s">
        <v>23</v>
      </c>
      <c r="J1447" s="1">
        <f t="shared" si="88"/>
        <v>4</v>
      </c>
      <c r="K1447" s="1">
        <f>VLOOKUP($A1447,Parametre!$A$5:$G$29,MATCH($G1447,Parametre!$B$4:$G$4,0)+1,FALSE)</f>
        <v>42</v>
      </c>
      <c r="L1447" s="3">
        <f t="shared" si="89"/>
        <v>-38</v>
      </c>
      <c r="M1447" s="4">
        <f>VLOOKUP($A1447,Parametre!$A$5:$H$29,8,FALSE)</f>
        <v>1.04</v>
      </c>
      <c r="N1447" s="4">
        <f t="shared" si="90"/>
        <v>174.72</v>
      </c>
      <c r="O1447" s="4" t="s">
        <v>3098</v>
      </c>
      <c r="P1447">
        <f>VLOOKUP($G1447,Parametre!$K$4:$L$9,2,FALSE)</f>
        <v>230</v>
      </c>
      <c r="Q1447" s="4">
        <f t="shared" si="91"/>
        <v>1383.0994800000001</v>
      </c>
    </row>
    <row r="1448" spans="1:17" x14ac:dyDescent="0.25">
      <c r="A1448" t="s">
        <v>2199</v>
      </c>
      <c r="B1448" t="s">
        <v>2228</v>
      </c>
      <c r="C1448" t="s">
        <v>329</v>
      </c>
      <c r="D1448" t="s">
        <v>330</v>
      </c>
      <c r="E1448" s="1" t="s">
        <v>11</v>
      </c>
      <c r="F1448" t="s">
        <v>3095</v>
      </c>
      <c r="G1448" t="s">
        <v>3100</v>
      </c>
      <c r="H1448" s="1" t="s">
        <v>32</v>
      </c>
      <c r="I1448" s="1" t="s">
        <v>46</v>
      </c>
      <c r="J1448" s="1">
        <f t="shared" si="88"/>
        <v>9</v>
      </c>
      <c r="K1448" s="1">
        <f>VLOOKUP($A1448,Parametre!$A$5:$G$29,MATCH($G1448,Parametre!$B$4:$G$4,0)+1,FALSE)</f>
        <v>42</v>
      </c>
      <c r="L1448" s="3">
        <f t="shared" si="89"/>
        <v>-33</v>
      </c>
      <c r="M1448" s="4">
        <f>VLOOKUP($A1448,Parametre!$A$5:$H$29,8,FALSE)</f>
        <v>1.04</v>
      </c>
      <c r="N1448" s="4">
        <f t="shared" si="90"/>
        <v>262.08</v>
      </c>
      <c r="O1448" s="4" t="s">
        <v>3098</v>
      </c>
      <c r="P1448">
        <f>VLOOKUP($G1448,Parametre!$K$4:$L$9,2,FALSE)</f>
        <v>230</v>
      </c>
      <c r="Q1448" s="4">
        <f t="shared" si="91"/>
        <v>922.06632000000002</v>
      </c>
    </row>
    <row r="1449" spans="1:17" x14ac:dyDescent="0.25">
      <c r="A1449" t="s">
        <v>2199</v>
      </c>
      <c r="B1449" t="s">
        <v>2228</v>
      </c>
      <c r="C1449" t="s">
        <v>331</v>
      </c>
      <c r="D1449" t="s">
        <v>332</v>
      </c>
      <c r="E1449" s="1" t="s">
        <v>11</v>
      </c>
      <c r="F1449" t="s">
        <v>3095</v>
      </c>
      <c r="G1449" t="s">
        <v>3100</v>
      </c>
      <c r="H1449" s="1" t="s">
        <v>22</v>
      </c>
      <c r="I1449" s="1" t="s">
        <v>23</v>
      </c>
      <c r="J1449" s="1">
        <f t="shared" si="88"/>
        <v>6</v>
      </c>
      <c r="K1449" s="1">
        <f>VLOOKUP($A1449,Parametre!$A$5:$G$29,MATCH($G1449,Parametre!$B$4:$G$4,0)+1,FALSE)</f>
        <v>42</v>
      </c>
      <c r="L1449" s="3">
        <f t="shared" si="89"/>
        <v>-36</v>
      </c>
      <c r="M1449" s="4">
        <f>VLOOKUP($A1449,Parametre!$A$5:$H$29,8,FALSE)</f>
        <v>1.04</v>
      </c>
      <c r="N1449" s="4">
        <f t="shared" si="90"/>
        <v>174.72</v>
      </c>
      <c r="O1449" s="4" t="s">
        <v>3098</v>
      </c>
      <c r="P1449">
        <f>VLOOKUP($G1449,Parametre!$K$4:$L$9,2,FALSE)</f>
        <v>230</v>
      </c>
      <c r="Q1449" s="4">
        <f t="shared" si="91"/>
        <v>922.06632000000002</v>
      </c>
    </row>
    <row r="1450" spans="1:17" x14ac:dyDescent="0.25">
      <c r="A1450" t="s">
        <v>2199</v>
      </c>
      <c r="B1450" t="s">
        <v>2228</v>
      </c>
      <c r="C1450" t="s">
        <v>1605</v>
      </c>
      <c r="D1450" t="s">
        <v>1606</v>
      </c>
      <c r="E1450" s="1" t="s">
        <v>13</v>
      </c>
      <c r="F1450" t="s">
        <v>3095</v>
      </c>
      <c r="G1450" t="s">
        <v>3100</v>
      </c>
      <c r="H1450" s="1" t="s">
        <v>11</v>
      </c>
      <c r="I1450" s="1" t="s">
        <v>23</v>
      </c>
      <c r="J1450" s="1">
        <f t="shared" si="88"/>
        <v>2</v>
      </c>
      <c r="K1450" s="1">
        <f>VLOOKUP($A1450,Parametre!$A$5:$G$29,MATCH($G1450,Parametre!$B$4:$G$4,0)+1,FALSE)</f>
        <v>42</v>
      </c>
      <c r="L1450" s="3">
        <f t="shared" si="89"/>
        <v>-40</v>
      </c>
      <c r="M1450" s="4">
        <f>VLOOKUP($A1450,Parametre!$A$5:$H$29,8,FALSE)</f>
        <v>1.04</v>
      </c>
      <c r="N1450" s="4">
        <f t="shared" si="90"/>
        <v>87.36</v>
      </c>
      <c r="O1450" s="4" t="s">
        <v>3098</v>
      </c>
      <c r="P1450">
        <f>VLOOKUP($G1450,Parametre!$K$4:$L$9,2,FALSE)</f>
        <v>230</v>
      </c>
      <c r="Q1450" s="4">
        <f t="shared" si="91"/>
        <v>1383.0994800000001</v>
      </c>
    </row>
    <row r="1451" spans="1:17" x14ac:dyDescent="0.25">
      <c r="A1451" t="s">
        <v>2199</v>
      </c>
      <c r="B1451" t="s">
        <v>2228</v>
      </c>
      <c r="C1451" t="s">
        <v>1607</v>
      </c>
      <c r="D1451" t="s">
        <v>1608</v>
      </c>
      <c r="E1451" s="1" t="s">
        <v>13</v>
      </c>
      <c r="F1451" t="s">
        <v>3095</v>
      </c>
      <c r="G1451" t="s">
        <v>3100</v>
      </c>
      <c r="H1451" s="1" t="s">
        <v>22</v>
      </c>
      <c r="I1451" s="1" t="s">
        <v>23</v>
      </c>
      <c r="J1451" s="1">
        <f t="shared" si="88"/>
        <v>6</v>
      </c>
      <c r="K1451" s="1">
        <f>VLOOKUP($A1451,Parametre!$A$5:$G$29,MATCH($G1451,Parametre!$B$4:$G$4,0)+1,FALSE)</f>
        <v>42</v>
      </c>
      <c r="L1451" s="3">
        <f t="shared" si="89"/>
        <v>-36</v>
      </c>
      <c r="M1451" s="4">
        <f>VLOOKUP($A1451,Parametre!$A$5:$H$29,8,FALSE)</f>
        <v>1.04</v>
      </c>
      <c r="N1451" s="4">
        <f t="shared" si="90"/>
        <v>262.08</v>
      </c>
      <c r="O1451" s="4" t="s">
        <v>3098</v>
      </c>
      <c r="P1451">
        <f>VLOOKUP($G1451,Parametre!$K$4:$L$9,2,FALSE)</f>
        <v>230</v>
      </c>
      <c r="Q1451" s="4">
        <f t="shared" si="91"/>
        <v>1383.0994800000001</v>
      </c>
    </row>
    <row r="1452" spans="1:17" x14ac:dyDescent="0.25">
      <c r="A1452" t="s">
        <v>2199</v>
      </c>
      <c r="B1452" t="s">
        <v>2228</v>
      </c>
      <c r="C1452" t="s">
        <v>1609</v>
      </c>
      <c r="D1452" t="s">
        <v>1518</v>
      </c>
      <c r="E1452" s="1" t="s">
        <v>13</v>
      </c>
      <c r="F1452" t="s">
        <v>3095</v>
      </c>
      <c r="G1452" t="s">
        <v>3100</v>
      </c>
      <c r="H1452" s="1" t="s">
        <v>13</v>
      </c>
      <c r="I1452" s="1" t="s">
        <v>23</v>
      </c>
      <c r="J1452" s="1">
        <f t="shared" si="88"/>
        <v>3</v>
      </c>
      <c r="K1452" s="1">
        <f>VLOOKUP($A1452,Parametre!$A$5:$G$29,MATCH($G1452,Parametre!$B$4:$G$4,0)+1,FALSE)</f>
        <v>42</v>
      </c>
      <c r="L1452" s="3">
        <f t="shared" si="89"/>
        <v>-39</v>
      </c>
      <c r="M1452" s="4">
        <f>VLOOKUP($A1452,Parametre!$A$5:$H$29,8,FALSE)</f>
        <v>1.04</v>
      </c>
      <c r="N1452" s="4">
        <f t="shared" si="90"/>
        <v>131.04</v>
      </c>
      <c r="O1452" s="4" t="s">
        <v>3098</v>
      </c>
      <c r="P1452">
        <f>VLOOKUP($G1452,Parametre!$K$4:$L$9,2,FALSE)</f>
        <v>230</v>
      </c>
      <c r="Q1452" s="4">
        <f t="shared" si="91"/>
        <v>1383.0994800000001</v>
      </c>
    </row>
    <row r="1453" spans="1:17" x14ac:dyDescent="0.25">
      <c r="A1453" t="s">
        <v>2199</v>
      </c>
      <c r="B1453" t="s">
        <v>2228</v>
      </c>
      <c r="C1453" t="s">
        <v>1519</v>
      </c>
      <c r="D1453" t="s">
        <v>1520</v>
      </c>
      <c r="E1453" s="1" t="s">
        <v>6</v>
      </c>
      <c r="F1453" t="s">
        <v>3095</v>
      </c>
      <c r="G1453" t="s">
        <v>3100</v>
      </c>
      <c r="H1453" s="1" t="s">
        <v>6</v>
      </c>
      <c r="I1453" s="1" t="s">
        <v>46</v>
      </c>
      <c r="J1453" s="1">
        <f t="shared" si="88"/>
        <v>5</v>
      </c>
      <c r="K1453" s="1">
        <f>VLOOKUP($A1453,Parametre!$A$5:$G$29,MATCH($G1453,Parametre!$B$4:$G$4,0)+1,FALSE)</f>
        <v>42</v>
      </c>
      <c r="L1453" s="3">
        <f t="shared" si="89"/>
        <v>-37</v>
      </c>
      <c r="M1453" s="4">
        <f>VLOOKUP($A1453,Parametre!$A$5:$H$29,8,FALSE)</f>
        <v>1.04</v>
      </c>
      <c r="N1453" s="4">
        <f t="shared" si="90"/>
        <v>291.2</v>
      </c>
      <c r="O1453" s="4" t="s">
        <v>3098</v>
      </c>
      <c r="P1453">
        <f>VLOOKUP($G1453,Parametre!$K$4:$L$9,2,FALSE)</f>
        <v>230</v>
      </c>
      <c r="Q1453" s="4">
        <f t="shared" si="91"/>
        <v>1844.13264</v>
      </c>
    </row>
    <row r="1454" spans="1:17" x14ac:dyDescent="0.25">
      <c r="A1454" t="s">
        <v>2199</v>
      </c>
      <c r="B1454" t="s">
        <v>2228</v>
      </c>
      <c r="C1454" t="s">
        <v>1521</v>
      </c>
      <c r="D1454" t="s">
        <v>1522</v>
      </c>
      <c r="E1454" s="1" t="s">
        <v>13</v>
      </c>
      <c r="F1454" t="s">
        <v>3095</v>
      </c>
      <c r="G1454" t="s">
        <v>3100</v>
      </c>
      <c r="H1454" s="1" t="s">
        <v>46</v>
      </c>
      <c r="I1454" s="1" t="s">
        <v>23</v>
      </c>
      <c r="J1454" s="1">
        <f t="shared" si="88"/>
        <v>1</v>
      </c>
      <c r="K1454" s="1">
        <f>VLOOKUP($A1454,Parametre!$A$5:$G$29,MATCH($G1454,Parametre!$B$4:$G$4,0)+1,FALSE)</f>
        <v>42</v>
      </c>
      <c r="L1454" s="3">
        <f t="shared" si="89"/>
        <v>-41</v>
      </c>
      <c r="M1454" s="4">
        <f>VLOOKUP($A1454,Parametre!$A$5:$H$29,8,FALSE)</f>
        <v>1.04</v>
      </c>
      <c r="N1454" s="4">
        <f t="shared" si="90"/>
        <v>43.68</v>
      </c>
      <c r="O1454" s="4" t="s">
        <v>3098</v>
      </c>
      <c r="P1454">
        <f>VLOOKUP($G1454,Parametre!$K$4:$L$9,2,FALSE)</f>
        <v>230</v>
      </c>
      <c r="Q1454" s="4">
        <f t="shared" si="91"/>
        <v>1383.0994800000001</v>
      </c>
    </row>
    <row r="1455" spans="1:17" x14ac:dyDescent="0.25">
      <c r="A1455" t="s">
        <v>2199</v>
      </c>
      <c r="B1455" t="s">
        <v>2228</v>
      </c>
      <c r="C1455" t="s">
        <v>1610</v>
      </c>
      <c r="D1455" t="s">
        <v>1611</v>
      </c>
      <c r="E1455" s="1" t="s">
        <v>13</v>
      </c>
      <c r="F1455" t="s">
        <v>3095</v>
      </c>
      <c r="G1455" t="s">
        <v>3100</v>
      </c>
      <c r="H1455" s="1" t="s">
        <v>46</v>
      </c>
      <c r="I1455" s="1" t="s">
        <v>23</v>
      </c>
      <c r="J1455" s="1">
        <f t="shared" si="88"/>
        <v>1</v>
      </c>
      <c r="K1455" s="1">
        <f>VLOOKUP($A1455,Parametre!$A$5:$G$29,MATCH($G1455,Parametre!$B$4:$G$4,0)+1,FALSE)</f>
        <v>42</v>
      </c>
      <c r="L1455" s="3">
        <f t="shared" si="89"/>
        <v>-41</v>
      </c>
      <c r="M1455" s="4">
        <f>VLOOKUP($A1455,Parametre!$A$5:$H$29,8,FALSE)</f>
        <v>1.04</v>
      </c>
      <c r="N1455" s="4">
        <f t="shared" si="90"/>
        <v>43.68</v>
      </c>
      <c r="O1455" s="4" t="s">
        <v>3098</v>
      </c>
      <c r="P1455">
        <f>VLOOKUP($G1455,Parametre!$K$4:$L$9,2,FALSE)</f>
        <v>230</v>
      </c>
      <c r="Q1455" s="4">
        <f t="shared" si="91"/>
        <v>1383.0994800000001</v>
      </c>
    </row>
    <row r="1456" spans="1:17" x14ac:dyDescent="0.25">
      <c r="A1456" t="s">
        <v>2199</v>
      </c>
      <c r="B1456" t="s">
        <v>2229</v>
      </c>
      <c r="C1456" t="s">
        <v>2230</v>
      </c>
      <c r="D1456" t="s">
        <v>2231</v>
      </c>
      <c r="E1456" s="1" t="s">
        <v>13</v>
      </c>
      <c r="F1456" t="s">
        <v>3095</v>
      </c>
      <c r="G1456" t="s">
        <v>3100</v>
      </c>
      <c r="H1456" s="1" t="s">
        <v>317</v>
      </c>
      <c r="I1456" s="1" t="s">
        <v>123</v>
      </c>
      <c r="J1456" s="1">
        <f t="shared" si="88"/>
        <v>26</v>
      </c>
      <c r="K1456" s="1">
        <f>VLOOKUP($A1456,Parametre!$A$5:$G$29,MATCH($G1456,Parametre!$B$4:$G$4,0)+1,FALSE)</f>
        <v>42</v>
      </c>
      <c r="L1456" s="3">
        <f t="shared" si="89"/>
        <v>-16</v>
      </c>
      <c r="M1456" s="4">
        <f>VLOOKUP($A1456,Parametre!$A$5:$H$29,8,FALSE)</f>
        <v>1.04</v>
      </c>
      <c r="N1456" s="4">
        <f t="shared" si="90"/>
        <v>1135.68</v>
      </c>
      <c r="O1456" s="4" t="s">
        <v>3098</v>
      </c>
      <c r="P1456">
        <f>VLOOKUP($G1456,Parametre!$K$4:$L$9,2,FALSE)</f>
        <v>230</v>
      </c>
      <c r="Q1456" s="4">
        <f t="shared" si="91"/>
        <v>1383.0994800000001</v>
      </c>
    </row>
    <row r="1457" spans="1:17" x14ac:dyDescent="0.25">
      <c r="A1457" t="s">
        <v>2199</v>
      </c>
      <c r="B1457" t="s">
        <v>2229</v>
      </c>
      <c r="C1457" t="s">
        <v>158</v>
      </c>
      <c r="D1457" t="s">
        <v>159</v>
      </c>
      <c r="E1457" s="1" t="s">
        <v>11</v>
      </c>
      <c r="F1457" t="s">
        <v>3095</v>
      </c>
      <c r="G1457" t="s">
        <v>3100</v>
      </c>
      <c r="H1457" s="1" t="s">
        <v>324</v>
      </c>
      <c r="I1457" s="1" t="s">
        <v>123</v>
      </c>
      <c r="J1457" s="1">
        <f t="shared" si="88"/>
        <v>31</v>
      </c>
      <c r="K1457" s="1">
        <f>VLOOKUP($A1457,Parametre!$A$5:$G$29,MATCH($G1457,Parametre!$B$4:$G$4,0)+1,FALSE)</f>
        <v>42</v>
      </c>
      <c r="L1457" s="3">
        <f t="shared" si="89"/>
        <v>-11</v>
      </c>
      <c r="M1457" s="4">
        <f>VLOOKUP($A1457,Parametre!$A$5:$H$29,8,FALSE)</f>
        <v>1.04</v>
      </c>
      <c r="N1457" s="4">
        <f t="shared" si="90"/>
        <v>902.72</v>
      </c>
      <c r="O1457" s="4" t="s">
        <v>3098</v>
      </c>
      <c r="P1457">
        <f>VLOOKUP($G1457,Parametre!$K$4:$L$9,2,FALSE)</f>
        <v>230</v>
      </c>
      <c r="Q1457" s="4">
        <f t="shared" si="91"/>
        <v>922.06632000000002</v>
      </c>
    </row>
    <row r="1458" spans="1:17" x14ac:dyDescent="0.25">
      <c r="A1458" t="s">
        <v>2199</v>
      </c>
      <c r="B1458" t="s">
        <v>2229</v>
      </c>
      <c r="C1458" t="s">
        <v>2232</v>
      </c>
      <c r="D1458" t="s">
        <v>2233</v>
      </c>
      <c r="E1458" s="1" t="s">
        <v>6</v>
      </c>
      <c r="F1458" t="s">
        <v>3095</v>
      </c>
      <c r="G1458" t="s">
        <v>3100</v>
      </c>
      <c r="H1458" s="1" t="s">
        <v>32</v>
      </c>
      <c r="I1458" s="1" t="s">
        <v>11</v>
      </c>
      <c r="J1458" s="1">
        <f t="shared" si="88"/>
        <v>10</v>
      </c>
      <c r="K1458" s="1">
        <f>VLOOKUP($A1458,Parametre!$A$5:$G$29,MATCH($G1458,Parametre!$B$4:$G$4,0)+1,FALSE)</f>
        <v>42</v>
      </c>
      <c r="L1458" s="3">
        <f t="shared" si="89"/>
        <v>-32</v>
      </c>
      <c r="M1458" s="4">
        <f>VLOOKUP($A1458,Parametre!$A$5:$H$29,8,FALSE)</f>
        <v>1.04</v>
      </c>
      <c r="N1458" s="4">
        <f t="shared" si="90"/>
        <v>582.4</v>
      </c>
      <c r="O1458" s="4" t="s">
        <v>3098</v>
      </c>
      <c r="P1458">
        <f>VLOOKUP($G1458,Parametre!$K$4:$L$9,2,FALSE)</f>
        <v>230</v>
      </c>
      <c r="Q1458" s="4">
        <f t="shared" si="91"/>
        <v>1844.13264</v>
      </c>
    </row>
    <row r="1459" spans="1:17" x14ac:dyDescent="0.25">
      <c r="A1459" t="s">
        <v>2199</v>
      </c>
      <c r="B1459" t="s">
        <v>2229</v>
      </c>
      <c r="C1459" t="s">
        <v>1556</v>
      </c>
      <c r="D1459" t="s">
        <v>1557</v>
      </c>
      <c r="E1459" s="1" t="s">
        <v>11</v>
      </c>
      <c r="F1459" t="s">
        <v>3095</v>
      </c>
      <c r="G1459" t="s">
        <v>3100</v>
      </c>
      <c r="H1459" s="1" t="s">
        <v>344</v>
      </c>
      <c r="I1459" s="1" t="s">
        <v>8</v>
      </c>
      <c r="J1459" s="1">
        <f t="shared" si="88"/>
        <v>30</v>
      </c>
      <c r="K1459" s="1">
        <f>VLOOKUP($A1459,Parametre!$A$5:$G$29,MATCH($G1459,Parametre!$B$4:$G$4,0)+1,FALSE)</f>
        <v>42</v>
      </c>
      <c r="L1459" s="3">
        <f t="shared" si="89"/>
        <v>-12</v>
      </c>
      <c r="M1459" s="4">
        <f>VLOOKUP($A1459,Parametre!$A$5:$H$29,8,FALSE)</f>
        <v>1.04</v>
      </c>
      <c r="N1459" s="4">
        <f t="shared" si="90"/>
        <v>873.6</v>
      </c>
      <c r="O1459" s="4" t="s">
        <v>3098</v>
      </c>
      <c r="P1459">
        <f>VLOOKUP($G1459,Parametre!$K$4:$L$9,2,FALSE)</f>
        <v>230</v>
      </c>
      <c r="Q1459" s="4">
        <f t="shared" si="91"/>
        <v>922.06632000000002</v>
      </c>
    </row>
    <row r="1460" spans="1:17" x14ac:dyDescent="0.25">
      <c r="A1460" t="s">
        <v>2199</v>
      </c>
      <c r="B1460" t="s">
        <v>2229</v>
      </c>
      <c r="C1460" t="s">
        <v>2234</v>
      </c>
      <c r="D1460" t="s">
        <v>2235</v>
      </c>
      <c r="E1460" s="1" t="s">
        <v>6</v>
      </c>
      <c r="F1460" t="s">
        <v>3095</v>
      </c>
      <c r="G1460" t="s">
        <v>3100</v>
      </c>
      <c r="H1460" s="1" t="s">
        <v>199</v>
      </c>
      <c r="I1460" s="1" t="s">
        <v>8</v>
      </c>
      <c r="J1460" s="1">
        <f t="shared" si="88"/>
        <v>18</v>
      </c>
      <c r="K1460" s="1">
        <f>VLOOKUP($A1460,Parametre!$A$5:$G$29,MATCH($G1460,Parametre!$B$4:$G$4,0)+1,FALSE)</f>
        <v>42</v>
      </c>
      <c r="L1460" s="3">
        <f t="shared" si="89"/>
        <v>-24</v>
      </c>
      <c r="M1460" s="4">
        <f>VLOOKUP($A1460,Parametre!$A$5:$H$29,8,FALSE)</f>
        <v>1.04</v>
      </c>
      <c r="N1460" s="4">
        <f t="shared" si="90"/>
        <v>1048.32</v>
      </c>
      <c r="O1460" s="4" t="s">
        <v>3098</v>
      </c>
      <c r="P1460">
        <f>VLOOKUP($G1460,Parametre!$K$4:$L$9,2,FALSE)</f>
        <v>230</v>
      </c>
      <c r="Q1460" s="4">
        <f t="shared" si="91"/>
        <v>1844.13264</v>
      </c>
    </row>
    <row r="1461" spans="1:17" x14ac:dyDescent="0.25">
      <c r="A1461" t="s">
        <v>2199</v>
      </c>
      <c r="B1461" t="s">
        <v>2229</v>
      </c>
      <c r="C1461" t="s">
        <v>2236</v>
      </c>
      <c r="D1461" t="s">
        <v>1947</v>
      </c>
      <c r="E1461" s="1" t="s">
        <v>13</v>
      </c>
      <c r="F1461" t="s">
        <v>3095</v>
      </c>
      <c r="G1461" t="s">
        <v>3100</v>
      </c>
      <c r="H1461" s="1" t="s">
        <v>423</v>
      </c>
      <c r="I1461" s="1" t="s">
        <v>32</v>
      </c>
      <c r="J1461" s="1">
        <f t="shared" si="88"/>
        <v>27</v>
      </c>
      <c r="K1461" s="1">
        <f>VLOOKUP($A1461,Parametre!$A$5:$G$29,MATCH($G1461,Parametre!$B$4:$G$4,0)+1,FALSE)</f>
        <v>42</v>
      </c>
      <c r="L1461" s="3">
        <f t="shared" si="89"/>
        <v>-15</v>
      </c>
      <c r="M1461" s="4">
        <f>VLOOKUP($A1461,Parametre!$A$5:$H$29,8,FALSE)</f>
        <v>1.04</v>
      </c>
      <c r="N1461" s="4">
        <f t="shared" si="90"/>
        <v>1179.3600000000001</v>
      </c>
      <c r="O1461" s="4" t="s">
        <v>3098</v>
      </c>
      <c r="P1461">
        <f>VLOOKUP($G1461,Parametre!$K$4:$L$9,2,FALSE)</f>
        <v>230</v>
      </c>
      <c r="Q1461" s="4">
        <f t="shared" si="91"/>
        <v>1383.0994800000001</v>
      </c>
    </row>
    <row r="1462" spans="1:17" x14ac:dyDescent="0.25">
      <c r="A1462" t="s">
        <v>2199</v>
      </c>
      <c r="B1462" t="s">
        <v>2229</v>
      </c>
      <c r="C1462" t="s">
        <v>1519</v>
      </c>
      <c r="D1462" t="s">
        <v>1520</v>
      </c>
      <c r="E1462" s="1" t="s">
        <v>6</v>
      </c>
      <c r="F1462" t="s">
        <v>3095</v>
      </c>
      <c r="G1462" t="s">
        <v>3100</v>
      </c>
      <c r="H1462" s="1" t="s">
        <v>22</v>
      </c>
      <c r="I1462" s="1" t="s">
        <v>11</v>
      </c>
      <c r="J1462" s="1">
        <f t="shared" si="88"/>
        <v>8</v>
      </c>
      <c r="K1462" s="1">
        <f>VLOOKUP($A1462,Parametre!$A$5:$G$29,MATCH($G1462,Parametre!$B$4:$G$4,0)+1,FALSE)</f>
        <v>42</v>
      </c>
      <c r="L1462" s="3">
        <f t="shared" si="89"/>
        <v>-34</v>
      </c>
      <c r="M1462" s="4">
        <f>VLOOKUP($A1462,Parametre!$A$5:$H$29,8,FALSE)</f>
        <v>1.04</v>
      </c>
      <c r="N1462" s="4">
        <f t="shared" si="90"/>
        <v>465.92</v>
      </c>
      <c r="O1462" s="4" t="s">
        <v>3098</v>
      </c>
      <c r="P1462">
        <f>VLOOKUP($G1462,Parametre!$K$4:$L$9,2,FALSE)</f>
        <v>230</v>
      </c>
      <c r="Q1462" s="4">
        <f t="shared" si="91"/>
        <v>1844.13264</v>
      </c>
    </row>
    <row r="1463" spans="1:17" x14ac:dyDescent="0.25">
      <c r="A1463" t="s">
        <v>2199</v>
      </c>
      <c r="B1463" t="s">
        <v>2229</v>
      </c>
      <c r="C1463" t="s">
        <v>2237</v>
      </c>
      <c r="D1463" t="s">
        <v>2238</v>
      </c>
      <c r="E1463" s="1" t="s">
        <v>11</v>
      </c>
      <c r="F1463" t="s">
        <v>3095</v>
      </c>
      <c r="G1463" t="s">
        <v>3100</v>
      </c>
      <c r="H1463" s="1" t="s">
        <v>46</v>
      </c>
      <c r="I1463" s="1" t="s">
        <v>23</v>
      </c>
      <c r="J1463" s="1">
        <f t="shared" si="88"/>
        <v>1</v>
      </c>
      <c r="K1463" s="1">
        <f>VLOOKUP($A1463,Parametre!$A$5:$G$29,MATCH($G1463,Parametre!$B$4:$G$4,0)+1,FALSE)</f>
        <v>42</v>
      </c>
      <c r="L1463" s="3">
        <f t="shared" si="89"/>
        <v>-41</v>
      </c>
      <c r="M1463" s="4">
        <f>VLOOKUP($A1463,Parametre!$A$5:$H$29,8,FALSE)</f>
        <v>1.04</v>
      </c>
      <c r="N1463" s="4">
        <f t="shared" si="90"/>
        <v>29.12</v>
      </c>
      <c r="O1463" s="4" t="s">
        <v>3098</v>
      </c>
      <c r="P1463">
        <f>VLOOKUP($G1463,Parametre!$K$4:$L$9,2,FALSE)</f>
        <v>230</v>
      </c>
      <c r="Q1463" s="4">
        <f t="shared" si="91"/>
        <v>922.06632000000002</v>
      </c>
    </row>
    <row r="1464" spans="1:17" x14ac:dyDescent="0.25">
      <c r="A1464" t="s">
        <v>2199</v>
      </c>
      <c r="B1464" t="s">
        <v>2229</v>
      </c>
      <c r="C1464" t="s">
        <v>2239</v>
      </c>
      <c r="D1464" t="s">
        <v>2240</v>
      </c>
      <c r="E1464" s="1" t="s">
        <v>6</v>
      </c>
      <c r="F1464" t="s">
        <v>3095</v>
      </c>
      <c r="G1464" t="s">
        <v>3100</v>
      </c>
      <c r="H1464" s="1" t="s">
        <v>13</v>
      </c>
      <c r="I1464" s="1" t="s">
        <v>11</v>
      </c>
      <c r="J1464" s="1">
        <f t="shared" si="88"/>
        <v>5</v>
      </c>
      <c r="K1464" s="1">
        <f>VLOOKUP($A1464,Parametre!$A$5:$G$29,MATCH($G1464,Parametre!$B$4:$G$4,0)+1,FALSE)</f>
        <v>42</v>
      </c>
      <c r="L1464" s="3">
        <f t="shared" si="89"/>
        <v>-37</v>
      </c>
      <c r="M1464" s="4">
        <f>VLOOKUP($A1464,Parametre!$A$5:$H$29,8,FALSE)</f>
        <v>1.04</v>
      </c>
      <c r="N1464" s="4">
        <f t="shared" si="90"/>
        <v>291.2</v>
      </c>
      <c r="O1464" s="4" t="s">
        <v>3098</v>
      </c>
      <c r="P1464">
        <f>VLOOKUP($G1464,Parametre!$K$4:$L$9,2,FALSE)</f>
        <v>230</v>
      </c>
      <c r="Q1464" s="4">
        <f t="shared" si="91"/>
        <v>1844.13264</v>
      </c>
    </row>
    <row r="1465" spans="1:17" x14ac:dyDescent="0.25">
      <c r="A1465" t="s">
        <v>2199</v>
      </c>
      <c r="B1465" t="s">
        <v>2229</v>
      </c>
      <c r="C1465" t="s">
        <v>2241</v>
      </c>
      <c r="D1465" t="s">
        <v>2242</v>
      </c>
      <c r="E1465" s="1" t="s">
        <v>13</v>
      </c>
      <c r="F1465" t="s">
        <v>3095</v>
      </c>
      <c r="G1465" t="s">
        <v>3100</v>
      </c>
      <c r="H1465" s="1" t="s">
        <v>546</v>
      </c>
      <c r="I1465" s="1" t="s">
        <v>317</v>
      </c>
      <c r="J1465" s="1">
        <f t="shared" si="88"/>
        <v>51</v>
      </c>
      <c r="K1465" s="1">
        <f>VLOOKUP($A1465,Parametre!$A$5:$G$29,MATCH($G1465,Parametre!$B$4:$G$4,0)+1,FALSE)</f>
        <v>42</v>
      </c>
      <c r="L1465" s="3">
        <f t="shared" si="89"/>
        <v>9</v>
      </c>
      <c r="M1465" s="4">
        <f>VLOOKUP($A1465,Parametre!$A$5:$H$29,8,FALSE)</f>
        <v>1.04</v>
      </c>
      <c r="N1465" s="4">
        <f t="shared" si="90"/>
        <v>2227.6800000000003</v>
      </c>
      <c r="O1465" s="4" t="s">
        <v>3098</v>
      </c>
      <c r="P1465">
        <f>VLOOKUP($G1465,Parametre!$K$4:$L$9,2,FALSE)</f>
        <v>230</v>
      </c>
      <c r="Q1465" s="4">
        <f t="shared" si="91"/>
        <v>1383.0994800000001</v>
      </c>
    </row>
    <row r="1466" spans="1:17" x14ac:dyDescent="0.25">
      <c r="A1466" t="s">
        <v>2199</v>
      </c>
      <c r="B1466" t="s">
        <v>2229</v>
      </c>
      <c r="C1466" t="s">
        <v>2243</v>
      </c>
      <c r="D1466" t="s">
        <v>2244</v>
      </c>
      <c r="E1466" s="1" t="s">
        <v>6</v>
      </c>
      <c r="F1466" t="s">
        <v>3095</v>
      </c>
      <c r="G1466" t="s">
        <v>3100</v>
      </c>
      <c r="H1466" s="1" t="s">
        <v>22</v>
      </c>
      <c r="I1466" s="1" t="s">
        <v>23</v>
      </c>
      <c r="J1466" s="1">
        <f t="shared" si="88"/>
        <v>6</v>
      </c>
      <c r="K1466" s="1">
        <f>VLOOKUP($A1466,Parametre!$A$5:$G$29,MATCH($G1466,Parametre!$B$4:$G$4,0)+1,FALSE)</f>
        <v>42</v>
      </c>
      <c r="L1466" s="3">
        <f t="shared" si="89"/>
        <v>-36</v>
      </c>
      <c r="M1466" s="4">
        <f>VLOOKUP($A1466,Parametre!$A$5:$H$29,8,FALSE)</f>
        <v>1.04</v>
      </c>
      <c r="N1466" s="4">
        <f t="shared" si="90"/>
        <v>349.44</v>
      </c>
      <c r="O1466" s="4" t="s">
        <v>3098</v>
      </c>
      <c r="P1466">
        <f>VLOOKUP($G1466,Parametre!$K$4:$L$9,2,FALSE)</f>
        <v>230</v>
      </c>
      <c r="Q1466" s="4">
        <f t="shared" si="91"/>
        <v>1844.13264</v>
      </c>
    </row>
    <row r="1467" spans="1:17" x14ac:dyDescent="0.25">
      <c r="A1467" t="s">
        <v>2199</v>
      </c>
      <c r="B1467" t="s">
        <v>761</v>
      </c>
      <c r="C1467" t="s">
        <v>830</v>
      </c>
      <c r="D1467" t="s">
        <v>831</v>
      </c>
      <c r="E1467" s="1" t="s">
        <v>11</v>
      </c>
      <c r="F1467" t="s">
        <v>3095</v>
      </c>
      <c r="G1467" t="s">
        <v>3100</v>
      </c>
      <c r="H1467" s="1" t="s">
        <v>199</v>
      </c>
      <c r="I1467" s="1" t="s">
        <v>23</v>
      </c>
      <c r="J1467" s="1">
        <f t="shared" si="88"/>
        <v>13</v>
      </c>
      <c r="K1467" s="1">
        <f>VLOOKUP($A1467,Parametre!$A$5:$G$29,MATCH($G1467,Parametre!$B$4:$G$4,0)+1,FALSE)</f>
        <v>42</v>
      </c>
      <c r="L1467" s="3">
        <f t="shared" si="89"/>
        <v>-29</v>
      </c>
      <c r="M1467" s="4">
        <f>VLOOKUP($A1467,Parametre!$A$5:$H$29,8,FALSE)</f>
        <v>1.04</v>
      </c>
      <c r="N1467" s="4">
        <f t="shared" si="90"/>
        <v>378.56</v>
      </c>
      <c r="O1467" s="4" t="s">
        <v>3098</v>
      </c>
      <c r="P1467">
        <f>VLOOKUP($G1467,Parametre!$K$4:$L$9,2,FALSE)</f>
        <v>230</v>
      </c>
      <c r="Q1467" s="4">
        <f t="shared" si="91"/>
        <v>922.06632000000002</v>
      </c>
    </row>
    <row r="1468" spans="1:17" x14ac:dyDescent="0.25">
      <c r="A1468" t="s">
        <v>2199</v>
      </c>
      <c r="B1468" t="s">
        <v>761</v>
      </c>
      <c r="C1468" t="s">
        <v>832</v>
      </c>
      <c r="D1468" t="s">
        <v>833</v>
      </c>
      <c r="E1468" s="1" t="s">
        <v>11</v>
      </c>
      <c r="F1468" t="s">
        <v>3095</v>
      </c>
      <c r="G1468" t="s">
        <v>3100</v>
      </c>
      <c r="H1468" s="1" t="s">
        <v>22</v>
      </c>
      <c r="I1468" s="1" t="s">
        <v>23</v>
      </c>
      <c r="J1468" s="1">
        <f t="shared" si="88"/>
        <v>6</v>
      </c>
      <c r="K1468" s="1">
        <f>VLOOKUP($A1468,Parametre!$A$5:$G$29,MATCH($G1468,Parametre!$B$4:$G$4,0)+1,FALSE)</f>
        <v>42</v>
      </c>
      <c r="L1468" s="3">
        <f t="shared" si="89"/>
        <v>-36</v>
      </c>
      <c r="M1468" s="4">
        <f>VLOOKUP($A1468,Parametre!$A$5:$H$29,8,FALSE)</f>
        <v>1.04</v>
      </c>
      <c r="N1468" s="4">
        <f t="shared" si="90"/>
        <v>174.72</v>
      </c>
      <c r="O1468" s="4" t="s">
        <v>3098</v>
      </c>
      <c r="P1468">
        <f>VLOOKUP($G1468,Parametre!$K$4:$L$9,2,FALSE)</f>
        <v>230</v>
      </c>
      <c r="Q1468" s="4">
        <f t="shared" si="91"/>
        <v>922.06632000000002</v>
      </c>
    </row>
    <row r="1469" spans="1:17" x14ac:dyDescent="0.25">
      <c r="A1469" t="s">
        <v>2199</v>
      </c>
      <c r="B1469" t="s">
        <v>761</v>
      </c>
      <c r="C1469" t="s">
        <v>698</v>
      </c>
      <c r="D1469" t="s">
        <v>699</v>
      </c>
      <c r="E1469" s="1" t="s">
        <v>11</v>
      </c>
      <c r="F1469" t="s">
        <v>3095</v>
      </c>
      <c r="G1469" t="s">
        <v>3100</v>
      </c>
      <c r="H1469" s="1" t="s">
        <v>7</v>
      </c>
      <c r="I1469" s="1" t="s">
        <v>46</v>
      </c>
      <c r="J1469" s="1">
        <f t="shared" si="88"/>
        <v>15</v>
      </c>
      <c r="K1469" s="1">
        <f>VLOOKUP($A1469,Parametre!$A$5:$G$29,MATCH($G1469,Parametre!$B$4:$G$4,0)+1,FALSE)</f>
        <v>42</v>
      </c>
      <c r="L1469" s="3">
        <f t="shared" si="89"/>
        <v>-27</v>
      </c>
      <c r="M1469" s="4">
        <f>VLOOKUP($A1469,Parametre!$A$5:$H$29,8,FALSE)</f>
        <v>1.04</v>
      </c>
      <c r="N1469" s="4">
        <f t="shared" si="90"/>
        <v>436.8</v>
      </c>
      <c r="O1469" s="4" t="s">
        <v>3098</v>
      </c>
      <c r="P1469">
        <f>VLOOKUP($G1469,Parametre!$K$4:$L$9,2,FALSE)</f>
        <v>230</v>
      </c>
      <c r="Q1469" s="4">
        <f t="shared" si="91"/>
        <v>922.06632000000002</v>
      </c>
    </row>
    <row r="1470" spans="1:17" x14ac:dyDescent="0.25">
      <c r="A1470" t="s">
        <v>2199</v>
      </c>
      <c r="B1470" t="s">
        <v>761</v>
      </c>
      <c r="C1470" t="s">
        <v>834</v>
      </c>
      <c r="D1470" t="s">
        <v>121</v>
      </c>
      <c r="E1470" s="1" t="s">
        <v>6</v>
      </c>
      <c r="F1470" t="s">
        <v>3095</v>
      </c>
      <c r="G1470" t="s">
        <v>3100</v>
      </c>
      <c r="H1470" s="1" t="s">
        <v>37</v>
      </c>
      <c r="I1470" s="1" t="s">
        <v>11</v>
      </c>
      <c r="J1470" s="1">
        <f t="shared" si="88"/>
        <v>14</v>
      </c>
      <c r="K1470" s="1">
        <f>VLOOKUP($A1470,Parametre!$A$5:$G$29,MATCH($G1470,Parametre!$B$4:$G$4,0)+1,FALSE)</f>
        <v>42</v>
      </c>
      <c r="L1470" s="3">
        <f t="shared" si="89"/>
        <v>-28</v>
      </c>
      <c r="M1470" s="4">
        <f>VLOOKUP($A1470,Parametre!$A$5:$H$29,8,FALSE)</f>
        <v>1.04</v>
      </c>
      <c r="N1470" s="4">
        <f t="shared" si="90"/>
        <v>815.36</v>
      </c>
      <c r="O1470" s="4" t="s">
        <v>3098</v>
      </c>
      <c r="P1470">
        <f>VLOOKUP($G1470,Parametre!$K$4:$L$9,2,FALSE)</f>
        <v>230</v>
      </c>
      <c r="Q1470" s="4">
        <f t="shared" si="91"/>
        <v>1844.13264</v>
      </c>
    </row>
    <row r="1471" spans="1:17" x14ac:dyDescent="0.25">
      <c r="A1471" t="s">
        <v>2199</v>
      </c>
      <c r="B1471" t="s">
        <v>761</v>
      </c>
      <c r="C1471" t="s">
        <v>835</v>
      </c>
      <c r="D1471" t="s">
        <v>836</v>
      </c>
      <c r="E1471" s="1" t="s">
        <v>11</v>
      </c>
      <c r="F1471" t="s">
        <v>3095</v>
      </c>
      <c r="G1471" t="s">
        <v>3100</v>
      </c>
      <c r="H1471" s="1" t="s">
        <v>11</v>
      </c>
      <c r="I1471" s="1" t="s">
        <v>23</v>
      </c>
      <c r="J1471" s="1">
        <f t="shared" si="88"/>
        <v>2</v>
      </c>
      <c r="K1471" s="1">
        <f>VLOOKUP($A1471,Parametre!$A$5:$G$29,MATCH($G1471,Parametre!$B$4:$G$4,0)+1,FALSE)</f>
        <v>42</v>
      </c>
      <c r="L1471" s="3">
        <f t="shared" si="89"/>
        <v>-40</v>
      </c>
      <c r="M1471" s="4">
        <f>VLOOKUP($A1471,Parametre!$A$5:$H$29,8,FALSE)</f>
        <v>1.04</v>
      </c>
      <c r="N1471" s="4">
        <f t="shared" si="90"/>
        <v>58.24</v>
      </c>
      <c r="O1471" s="4" t="s">
        <v>3098</v>
      </c>
      <c r="P1471">
        <f>VLOOKUP($G1471,Parametre!$K$4:$L$9,2,FALSE)</f>
        <v>230</v>
      </c>
      <c r="Q1471" s="4">
        <f t="shared" si="91"/>
        <v>922.06632000000002</v>
      </c>
    </row>
    <row r="1472" spans="1:17" x14ac:dyDescent="0.25">
      <c r="A1472" t="s">
        <v>2199</v>
      </c>
      <c r="B1472" t="s">
        <v>761</v>
      </c>
      <c r="C1472" t="s">
        <v>837</v>
      </c>
      <c r="D1472" t="s">
        <v>838</v>
      </c>
      <c r="E1472" s="1" t="s">
        <v>6</v>
      </c>
      <c r="F1472" t="s">
        <v>3095</v>
      </c>
      <c r="G1472" t="s">
        <v>3100</v>
      </c>
      <c r="H1472" s="1" t="s">
        <v>407</v>
      </c>
      <c r="I1472" s="1" t="s">
        <v>11</v>
      </c>
      <c r="J1472" s="1">
        <f t="shared" si="88"/>
        <v>25</v>
      </c>
      <c r="K1472" s="1">
        <f>VLOOKUP($A1472,Parametre!$A$5:$G$29,MATCH($G1472,Parametre!$B$4:$G$4,0)+1,FALSE)</f>
        <v>42</v>
      </c>
      <c r="L1472" s="3">
        <f t="shared" si="89"/>
        <v>-17</v>
      </c>
      <c r="M1472" s="4">
        <f>VLOOKUP($A1472,Parametre!$A$5:$H$29,8,FALSE)</f>
        <v>1.04</v>
      </c>
      <c r="N1472" s="4">
        <f t="shared" si="90"/>
        <v>1456</v>
      </c>
      <c r="O1472" s="4" t="s">
        <v>3098</v>
      </c>
      <c r="P1472">
        <f>VLOOKUP($G1472,Parametre!$K$4:$L$9,2,FALSE)</f>
        <v>230</v>
      </c>
      <c r="Q1472" s="4">
        <f t="shared" si="91"/>
        <v>1844.13264</v>
      </c>
    </row>
    <row r="1473" spans="1:17" x14ac:dyDescent="0.25">
      <c r="A1473" t="s">
        <v>2199</v>
      </c>
      <c r="B1473" t="s">
        <v>761</v>
      </c>
      <c r="C1473" t="s">
        <v>62</v>
      </c>
      <c r="D1473" t="s">
        <v>63</v>
      </c>
      <c r="E1473" s="1" t="s">
        <v>13</v>
      </c>
      <c r="F1473" t="s">
        <v>3095</v>
      </c>
      <c r="G1473" t="s">
        <v>3100</v>
      </c>
      <c r="H1473" s="1" t="s">
        <v>37</v>
      </c>
      <c r="I1473" s="1" t="s">
        <v>11</v>
      </c>
      <c r="J1473" s="1">
        <f t="shared" si="88"/>
        <v>14</v>
      </c>
      <c r="K1473" s="1">
        <f>VLOOKUP($A1473,Parametre!$A$5:$G$29,MATCH($G1473,Parametre!$B$4:$G$4,0)+1,FALSE)</f>
        <v>42</v>
      </c>
      <c r="L1473" s="3">
        <f t="shared" si="89"/>
        <v>-28</v>
      </c>
      <c r="M1473" s="4">
        <f>VLOOKUP($A1473,Parametre!$A$5:$H$29,8,FALSE)</f>
        <v>1.04</v>
      </c>
      <c r="N1473" s="4">
        <f t="shared" si="90"/>
        <v>611.52</v>
      </c>
      <c r="O1473" s="4" t="s">
        <v>3098</v>
      </c>
      <c r="P1473">
        <f>VLOOKUP($G1473,Parametre!$K$4:$L$9,2,FALSE)</f>
        <v>230</v>
      </c>
      <c r="Q1473" s="4">
        <f t="shared" si="91"/>
        <v>1383.0994800000001</v>
      </c>
    </row>
    <row r="1474" spans="1:17" x14ac:dyDescent="0.25">
      <c r="A1474" t="s">
        <v>2199</v>
      </c>
      <c r="B1474" t="s">
        <v>761</v>
      </c>
      <c r="C1474" t="s">
        <v>64</v>
      </c>
      <c r="D1474" t="s">
        <v>65</v>
      </c>
      <c r="E1474" s="1" t="s">
        <v>11</v>
      </c>
      <c r="F1474" t="s">
        <v>3095</v>
      </c>
      <c r="G1474" t="s">
        <v>3100</v>
      </c>
      <c r="H1474" s="1" t="s">
        <v>392</v>
      </c>
      <c r="I1474" s="1" t="s">
        <v>6</v>
      </c>
      <c r="J1474" s="1">
        <f t="shared" si="88"/>
        <v>22</v>
      </c>
      <c r="K1474" s="1">
        <f>VLOOKUP($A1474,Parametre!$A$5:$G$29,MATCH($G1474,Parametre!$B$4:$G$4,0)+1,FALSE)</f>
        <v>42</v>
      </c>
      <c r="L1474" s="3">
        <f t="shared" si="89"/>
        <v>-20</v>
      </c>
      <c r="M1474" s="4">
        <f>VLOOKUP($A1474,Parametre!$A$5:$H$29,8,FALSE)</f>
        <v>1.04</v>
      </c>
      <c r="N1474" s="4">
        <f t="shared" si="90"/>
        <v>640.64</v>
      </c>
      <c r="O1474" s="4" t="s">
        <v>3098</v>
      </c>
      <c r="P1474">
        <f>VLOOKUP($G1474,Parametre!$K$4:$L$9,2,FALSE)</f>
        <v>230</v>
      </c>
      <c r="Q1474" s="4">
        <f t="shared" si="91"/>
        <v>922.06632000000002</v>
      </c>
    </row>
    <row r="1475" spans="1:17" x14ac:dyDescent="0.25">
      <c r="A1475" t="s">
        <v>2199</v>
      </c>
      <c r="B1475" t="s">
        <v>761</v>
      </c>
      <c r="C1475" t="s">
        <v>839</v>
      </c>
      <c r="D1475" t="s">
        <v>840</v>
      </c>
      <c r="E1475" s="1" t="s">
        <v>13</v>
      </c>
      <c r="F1475" t="s">
        <v>3095</v>
      </c>
      <c r="G1475" t="s">
        <v>3100</v>
      </c>
      <c r="H1475" s="1" t="s">
        <v>6</v>
      </c>
      <c r="I1475" s="1" t="s">
        <v>23</v>
      </c>
      <c r="J1475" s="1">
        <f t="shared" si="88"/>
        <v>4</v>
      </c>
      <c r="K1475" s="1">
        <f>VLOOKUP($A1475,Parametre!$A$5:$G$29,MATCH($G1475,Parametre!$B$4:$G$4,0)+1,FALSE)</f>
        <v>42</v>
      </c>
      <c r="L1475" s="3">
        <f t="shared" si="89"/>
        <v>-38</v>
      </c>
      <c r="M1475" s="4">
        <f>VLOOKUP($A1475,Parametre!$A$5:$H$29,8,FALSE)</f>
        <v>1.04</v>
      </c>
      <c r="N1475" s="4">
        <f t="shared" si="90"/>
        <v>174.72</v>
      </c>
      <c r="O1475" s="4" t="s">
        <v>3098</v>
      </c>
      <c r="P1475">
        <f>VLOOKUP($G1475,Parametre!$K$4:$L$9,2,FALSE)</f>
        <v>230</v>
      </c>
      <c r="Q1475" s="4">
        <f t="shared" si="91"/>
        <v>1383.0994800000001</v>
      </c>
    </row>
    <row r="1476" spans="1:17" x14ac:dyDescent="0.25">
      <c r="A1476" t="s">
        <v>2199</v>
      </c>
      <c r="B1476" t="s">
        <v>761</v>
      </c>
      <c r="C1476" t="s">
        <v>889</v>
      </c>
      <c r="D1476" t="s">
        <v>890</v>
      </c>
      <c r="E1476" s="1" t="s">
        <v>13</v>
      </c>
      <c r="F1476" t="s">
        <v>3095</v>
      </c>
      <c r="G1476" t="s">
        <v>3100</v>
      </c>
      <c r="H1476" s="1" t="s">
        <v>8</v>
      </c>
      <c r="I1476" s="1" t="s">
        <v>23</v>
      </c>
      <c r="J1476" s="1">
        <f t="shared" si="88"/>
        <v>5</v>
      </c>
      <c r="K1476" s="1">
        <f>VLOOKUP($A1476,Parametre!$A$5:$G$29,MATCH($G1476,Parametre!$B$4:$G$4,0)+1,FALSE)</f>
        <v>42</v>
      </c>
      <c r="L1476" s="3">
        <f t="shared" si="89"/>
        <v>-37</v>
      </c>
      <c r="M1476" s="4">
        <f>VLOOKUP($A1476,Parametre!$A$5:$H$29,8,FALSE)</f>
        <v>1.04</v>
      </c>
      <c r="N1476" s="4">
        <f t="shared" si="90"/>
        <v>218.4</v>
      </c>
      <c r="O1476" s="4" t="s">
        <v>3098</v>
      </c>
      <c r="P1476">
        <f>VLOOKUP($G1476,Parametre!$K$4:$L$9,2,FALSE)</f>
        <v>230</v>
      </c>
      <c r="Q1476" s="4">
        <f t="shared" si="91"/>
        <v>1383.0994800000001</v>
      </c>
    </row>
    <row r="1477" spans="1:17" x14ac:dyDescent="0.25">
      <c r="A1477" t="s">
        <v>2199</v>
      </c>
      <c r="B1477" t="s">
        <v>761</v>
      </c>
      <c r="C1477" t="s">
        <v>792</v>
      </c>
      <c r="D1477" t="s">
        <v>131</v>
      </c>
      <c r="E1477" s="1" t="s">
        <v>6</v>
      </c>
      <c r="F1477" t="s">
        <v>3095</v>
      </c>
      <c r="G1477" t="s">
        <v>3100</v>
      </c>
      <c r="H1477" s="1" t="s">
        <v>392</v>
      </c>
      <c r="I1477" s="1" t="s">
        <v>8</v>
      </c>
      <c r="J1477" s="1">
        <f t="shared" si="88"/>
        <v>23</v>
      </c>
      <c r="K1477" s="1">
        <f>VLOOKUP($A1477,Parametre!$A$5:$G$29,MATCH($G1477,Parametre!$B$4:$G$4,0)+1,FALSE)</f>
        <v>42</v>
      </c>
      <c r="L1477" s="3">
        <f t="shared" si="89"/>
        <v>-19</v>
      </c>
      <c r="M1477" s="4">
        <f>VLOOKUP($A1477,Parametre!$A$5:$H$29,8,FALSE)</f>
        <v>1.04</v>
      </c>
      <c r="N1477" s="4">
        <f t="shared" si="90"/>
        <v>1339.52</v>
      </c>
      <c r="O1477" s="4" t="s">
        <v>3098</v>
      </c>
      <c r="P1477">
        <f>VLOOKUP($G1477,Parametre!$K$4:$L$9,2,FALSE)</f>
        <v>230</v>
      </c>
      <c r="Q1477" s="4">
        <f t="shared" si="91"/>
        <v>1844.13264</v>
      </c>
    </row>
    <row r="1478" spans="1:17" x14ac:dyDescent="0.25">
      <c r="A1478" t="s">
        <v>2199</v>
      </c>
      <c r="B1478" t="s">
        <v>761</v>
      </c>
      <c r="C1478" t="s">
        <v>1613</v>
      </c>
      <c r="D1478" t="s">
        <v>71</v>
      </c>
      <c r="E1478" s="1" t="s">
        <v>11</v>
      </c>
      <c r="F1478" t="s">
        <v>3095</v>
      </c>
      <c r="G1478" t="s">
        <v>3100</v>
      </c>
      <c r="H1478" s="1" t="s">
        <v>16</v>
      </c>
      <c r="I1478" s="1" t="s">
        <v>23</v>
      </c>
      <c r="J1478" s="1">
        <f t="shared" ref="J1478:J1541" si="92">H1478+I1478</f>
        <v>7</v>
      </c>
      <c r="K1478" s="1">
        <f>VLOOKUP($A1478,Parametre!$A$5:$G$29,MATCH($G1478,Parametre!$B$4:$G$4,0)+1,FALSE)</f>
        <v>42</v>
      </c>
      <c r="L1478" s="3">
        <f t="shared" ref="L1478:L1541" si="93">J1478-K1478</f>
        <v>-35</v>
      </c>
      <c r="M1478" s="4">
        <f>VLOOKUP($A1478,Parametre!$A$5:$H$29,8,FALSE)</f>
        <v>1.04</v>
      </c>
      <c r="N1478" s="4">
        <f t="shared" ref="N1478:N1541" si="94">IF(O1478="Evet",E1478*14*J1478*M1478,0)</f>
        <v>203.84</v>
      </c>
      <c r="O1478" s="4" t="s">
        <v>3098</v>
      </c>
      <c r="P1478">
        <f>VLOOKUP($G1478,Parametre!$K$4:$L$9,2,FALSE)</f>
        <v>230</v>
      </c>
      <c r="Q1478" s="4">
        <f t="shared" ref="Q1478:Q1541" si="95">IF(O1478="Evet",E1478*14*P1478*0.071589*2,0)</f>
        <v>922.06632000000002</v>
      </c>
    </row>
    <row r="1479" spans="1:17" x14ac:dyDescent="0.25">
      <c r="A1479" t="s">
        <v>2199</v>
      </c>
      <c r="B1479" t="s">
        <v>761</v>
      </c>
      <c r="C1479" t="s">
        <v>893</v>
      </c>
      <c r="D1479" t="s">
        <v>280</v>
      </c>
      <c r="E1479" s="1" t="s">
        <v>13</v>
      </c>
      <c r="F1479" t="s">
        <v>3095</v>
      </c>
      <c r="G1479" t="s">
        <v>3100</v>
      </c>
      <c r="H1479" s="1" t="s">
        <v>12</v>
      </c>
      <c r="I1479" s="1" t="s">
        <v>11</v>
      </c>
      <c r="J1479" s="1">
        <f t="shared" si="92"/>
        <v>11</v>
      </c>
      <c r="K1479" s="1">
        <f>VLOOKUP($A1479,Parametre!$A$5:$G$29,MATCH($G1479,Parametre!$B$4:$G$4,0)+1,FALSE)</f>
        <v>42</v>
      </c>
      <c r="L1479" s="3">
        <f t="shared" si="93"/>
        <v>-31</v>
      </c>
      <c r="M1479" s="4">
        <f>VLOOKUP($A1479,Parametre!$A$5:$H$29,8,FALSE)</f>
        <v>1.04</v>
      </c>
      <c r="N1479" s="4">
        <f t="shared" si="94"/>
        <v>480.48</v>
      </c>
      <c r="O1479" s="4" t="s">
        <v>3098</v>
      </c>
      <c r="P1479">
        <f>VLOOKUP($G1479,Parametre!$K$4:$L$9,2,FALSE)</f>
        <v>230</v>
      </c>
      <c r="Q1479" s="4">
        <f t="shared" si="95"/>
        <v>1383.0994800000001</v>
      </c>
    </row>
    <row r="1480" spans="1:17" x14ac:dyDescent="0.25">
      <c r="A1480" t="s">
        <v>2199</v>
      </c>
      <c r="B1480" t="s">
        <v>761</v>
      </c>
      <c r="C1480" t="s">
        <v>134</v>
      </c>
      <c r="D1480" t="s">
        <v>135</v>
      </c>
      <c r="E1480" s="1" t="s">
        <v>11</v>
      </c>
      <c r="F1480" t="s">
        <v>3095</v>
      </c>
      <c r="G1480" t="s">
        <v>3100</v>
      </c>
      <c r="H1480" s="1" t="s">
        <v>199</v>
      </c>
      <c r="I1480" s="1" t="s">
        <v>46</v>
      </c>
      <c r="J1480" s="1">
        <f t="shared" si="92"/>
        <v>14</v>
      </c>
      <c r="K1480" s="1">
        <f>VLOOKUP($A1480,Parametre!$A$5:$G$29,MATCH($G1480,Parametre!$B$4:$G$4,0)+1,FALSE)</f>
        <v>42</v>
      </c>
      <c r="L1480" s="3">
        <f t="shared" si="93"/>
        <v>-28</v>
      </c>
      <c r="M1480" s="4">
        <f>VLOOKUP($A1480,Parametre!$A$5:$H$29,8,FALSE)</f>
        <v>1.04</v>
      </c>
      <c r="N1480" s="4">
        <f t="shared" si="94"/>
        <v>407.68</v>
      </c>
      <c r="O1480" s="4" t="s">
        <v>3098</v>
      </c>
      <c r="P1480">
        <f>VLOOKUP($G1480,Parametre!$K$4:$L$9,2,FALSE)</f>
        <v>230</v>
      </c>
      <c r="Q1480" s="4">
        <f t="shared" si="95"/>
        <v>922.06632000000002</v>
      </c>
    </row>
    <row r="1481" spans="1:17" x14ac:dyDescent="0.25">
      <c r="A1481" t="s">
        <v>2199</v>
      </c>
      <c r="B1481" t="s">
        <v>761</v>
      </c>
      <c r="C1481" t="s">
        <v>268</v>
      </c>
      <c r="D1481" t="s">
        <v>269</v>
      </c>
      <c r="E1481" s="1" t="s">
        <v>11</v>
      </c>
      <c r="F1481" t="s">
        <v>3095</v>
      </c>
      <c r="G1481" t="s">
        <v>3100</v>
      </c>
      <c r="H1481" s="1" t="s">
        <v>13</v>
      </c>
      <c r="I1481" s="1" t="s">
        <v>11</v>
      </c>
      <c r="J1481" s="1">
        <f t="shared" si="92"/>
        <v>5</v>
      </c>
      <c r="K1481" s="1">
        <f>VLOOKUP($A1481,Parametre!$A$5:$G$29,MATCH($G1481,Parametre!$B$4:$G$4,0)+1,FALSE)</f>
        <v>42</v>
      </c>
      <c r="L1481" s="3">
        <f t="shared" si="93"/>
        <v>-37</v>
      </c>
      <c r="M1481" s="4">
        <f>VLOOKUP($A1481,Parametre!$A$5:$H$29,8,FALSE)</f>
        <v>1.04</v>
      </c>
      <c r="N1481" s="4">
        <f t="shared" si="94"/>
        <v>145.6</v>
      </c>
      <c r="O1481" s="4" t="s">
        <v>3098</v>
      </c>
      <c r="P1481">
        <f>VLOOKUP($G1481,Parametre!$K$4:$L$9,2,FALSE)</f>
        <v>230</v>
      </c>
      <c r="Q1481" s="4">
        <f t="shared" si="95"/>
        <v>922.06632000000002</v>
      </c>
    </row>
    <row r="1482" spans="1:17" x14ac:dyDescent="0.25">
      <c r="A1482" t="s">
        <v>2199</v>
      </c>
      <c r="B1482" t="s">
        <v>761</v>
      </c>
      <c r="C1482" t="s">
        <v>895</v>
      </c>
      <c r="D1482" t="s">
        <v>75</v>
      </c>
      <c r="E1482" s="1" t="s">
        <v>11</v>
      </c>
      <c r="F1482" t="s">
        <v>3095</v>
      </c>
      <c r="G1482" t="s">
        <v>3100</v>
      </c>
      <c r="H1482" s="1" t="s">
        <v>423</v>
      </c>
      <c r="I1482" s="1" t="s">
        <v>13</v>
      </c>
      <c r="J1482" s="1">
        <f t="shared" si="92"/>
        <v>22</v>
      </c>
      <c r="K1482" s="1">
        <f>VLOOKUP($A1482,Parametre!$A$5:$G$29,MATCH($G1482,Parametre!$B$4:$G$4,0)+1,FALSE)</f>
        <v>42</v>
      </c>
      <c r="L1482" s="3">
        <f t="shared" si="93"/>
        <v>-20</v>
      </c>
      <c r="M1482" s="4">
        <f>VLOOKUP($A1482,Parametre!$A$5:$H$29,8,FALSE)</f>
        <v>1.04</v>
      </c>
      <c r="N1482" s="4">
        <f t="shared" si="94"/>
        <v>640.64</v>
      </c>
      <c r="O1482" s="4" t="s">
        <v>3098</v>
      </c>
      <c r="P1482">
        <f>VLOOKUP($G1482,Parametre!$K$4:$L$9,2,FALSE)</f>
        <v>230</v>
      </c>
      <c r="Q1482" s="4">
        <f t="shared" si="95"/>
        <v>922.06632000000002</v>
      </c>
    </row>
    <row r="1483" spans="1:17" x14ac:dyDescent="0.25">
      <c r="A1483" t="s">
        <v>2199</v>
      </c>
      <c r="B1483" t="s">
        <v>761</v>
      </c>
      <c r="C1483" t="s">
        <v>896</v>
      </c>
      <c r="D1483" t="s">
        <v>283</v>
      </c>
      <c r="E1483" s="1" t="s">
        <v>11</v>
      </c>
      <c r="F1483" t="s">
        <v>3095</v>
      </c>
      <c r="G1483" t="s">
        <v>3100</v>
      </c>
      <c r="H1483" s="1" t="s">
        <v>11</v>
      </c>
      <c r="I1483" s="1" t="s">
        <v>23</v>
      </c>
      <c r="J1483" s="1">
        <f t="shared" si="92"/>
        <v>2</v>
      </c>
      <c r="K1483" s="1">
        <f>VLOOKUP($A1483,Parametre!$A$5:$G$29,MATCH($G1483,Parametre!$B$4:$G$4,0)+1,FALSE)</f>
        <v>42</v>
      </c>
      <c r="L1483" s="3">
        <f t="shared" si="93"/>
        <v>-40</v>
      </c>
      <c r="M1483" s="4">
        <f>VLOOKUP($A1483,Parametre!$A$5:$H$29,8,FALSE)</f>
        <v>1.04</v>
      </c>
      <c r="N1483" s="4">
        <f t="shared" si="94"/>
        <v>58.24</v>
      </c>
      <c r="O1483" s="4" t="s">
        <v>3098</v>
      </c>
      <c r="P1483">
        <f>VLOOKUP($G1483,Parametre!$K$4:$L$9,2,FALSE)</f>
        <v>230</v>
      </c>
      <c r="Q1483" s="4">
        <f t="shared" si="95"/>
        <v>922.06632000000002</v>
      </c>
    </row>
    <row r="1484" spans="1:17" x14ac:dyDescent="0.25">
      <c r="A1484" t="s">
        <v>2199</v>
      </c>
      <c r="B1484" t="s">
        <v>761</v>
      </c>
      <c r="C1484" t="s">
        <v>2245</v>
      </c>
      <c r="D1484" t="s">
        <v>721</v>
      </c>
      <c r="E1484" s="1" t="s">
        <v>11</v>
      </c>
      <c r="F1484" t="s">
        <v>3095</v>
      </c>
      <c r="G1484" t="s">
        <v>3100</v>
      </c>
      <c r="H1484" s="1" t="s">
        <v>6</v>
      </c>
      <c r="I1484" s="1" t="s">
        <v>23</v>
      </c>
      <c r="J1484" s="1">
        <f t="shared" si="92"/>
        <v>4</v>
      </c>
      <c r="K1484" s="1">
        <f>VLOOKUP($A1484,Parametre!$A$5:$G$29,MATCH($G1484,Parametre!$B$4:$G$4,0)+1,FALSE)</f>
        <v>42</v>
      </c>
      <c r="L1484" s="3">
        <f t="shared" si="93"/>
        <v>-38</v>
      </c>
      <c r="M1484" s="4">
        <f>VLOOKUP($A1484,Parametre!$A$5:$H$29,8,FALSE)</f>
        <v>1.04</v>
      </c>
      <c r="N1484" s="4">
        <f t="shared" si="94"/>
        <v>116.48</v>
      </c>
      <c r="O1484" s="4" t="s">
        <v>3098</v>
      </c>
      <c r="P1484">
        <f>VLOOKUP($G1484,Parametre!$K$4:$L$9,2,FALSE)</f>
        <v>230</v>
      </c>
      <c r="Q1484" s="4">
        <f t="shared" si="95"/>
        <v>922.06632000000002</v>
      </c>
    </row>
    <row r="1485" spans="1:17" x14ac:dyDescent="0.25">
      <c r="A1485" t="s">
        <v>2199</v>
      </c>
      <c r="B1485" t="s">
        <v>761</v>
      </c>
      <c r="C1485" t="s">
        <v>2246</v>
      </c>
      <c r="D1485" t="s">
        <v>2247</v>
      </c>
      <c r="E1485" s="1" t="s">
        <v>11</v>
      </c>
      <c r="F1485" t="s">
        <v>3095</v>
      </c>
      <c r="G1485" t="s">
        <v>3100</v>
      </c>
      <c r="H1485" s="1" t="s">
        <v>12</v>
      </c>
      <c r="I1485" s="1" t="s">
        <v>23</v>
      </c>
      <c r="J1485" s="1">
        <f t="shared" si="92"/>
        <v>9</v>
      </c>
      <c r="K1485" s="1">
        <f>VLOOKUP($A1485,Parametre!$A$5:$G$29,MATCH($G1485,Parametre!$B$4:$G$4,0)+1,FALSE)</f>
        <v>42</v>
      </c>
      <c r="L1485" s="3">
        <f t="shared" si="93"/>
        <v>-33</v>
      </c>
      <c r="M1485" s="4">
        <f>VLOOKUP($A1485,Parametre!$A$5:$H$29,8,FALSE)</f>
        <v>1.04</v>
      </c>
      <c r="N1485" s="4">
        <f t="shared" si="94"/>
        <v>262.08</v>
      </c>
      <c r="O1485" s="4" t="s">
        <v>3098</v>
      </c>
      <c r="P1485">
        <f>VLOOKUP($G1485,Parametre!$K$4:$L$9,2,FALSE)</f>
        <v>230</v>
      </c>
      <c r="Q1485" s="4">
        <f t="shared" si="95"/>
        <v>922.06632000000002</v>
      </c>
    </row>
    <row r="1486" spans="1:17" x14ac:dyDescent="0.25">
      <c r="A1486" t="s">
        <v>2199</v>
      </c>
      <c r="B1486" t="s">
        <v>761</v>
      </c>
      <c r="C1486" t="s">
        <v>276</v>
      </c>
      <c r="D1486" t="s">
        <v>277</v>
      </c>
      <c r="E1486" s="1" t="s">
        <v>13</v>
      </c>
      <c r="F1486" t="s">
        <v>3095</v>
      </c>
      <c r="G1486" t="s">
        <v>3100</v>
      </c>
      <c r="H1486" s="1" t="s">
        <v>199</v>
      </c>
      <c r="I1486" s="1" t="s">
        <v>11</v>
      </c>
      <c r="J1486" s="1">
        <f t="shared" si="92"/>
        <v>15</v>
      </c>
      <c r="K1486" s="1">
        <f>VLOOKUP($A1486,Parametre!$A$5:$G$29,MATCH($G1486,Parametre!$B$4:$G$4,0)+1,FALSE)</f>
        <v>42</v>
      </c>
      <c r="L1486" s="3">
        <f t="shared" si="93"/>
        <v>-27</v>
      </c>
      <c r="M1486" s="4">
        <f>VLOOKUP($A1486,Parametre!$A$5:$H$29,8,FALSE)</f>
        <v>1.04</v>
      </c>
      <c r="N1486" s="4">
        <f t="shared" si="94"/>
        <v>655.20000000000005</v>
      </c>
      <c r="O1486" s="4" t="s">
        <v>3098</v>
      </c>
      <c r="P1486">
        <f>VLOOKUP($G1486,Parametre!$K$4:$L$9,2,FALSE)</f>
        <v>230</v>
      </c>
      <c r="Q1486" s="4">
        <f t="shared" si="95"/>
        <v>1383.0994800000001</v>
      </c>
    </row>
    <row r="1487" spans="1:17" x14ac:dyDescent="0.25">
      <c r="A1487" t="s">
        <v>2199</v>
      </c>
      <c r="B1487" t="s">
        <v>761</v>
      </c>
      <c r="C1487" t="s">
        <v>729</v>
      </c>
      <c r="D1487" t="s">
        <v>730</v>
      </c>
      <c r="E1487" s="1" t="s">
        <v>11</v>
      </c>
      <c r="F1487" t="s">
        <v>3095</v>
      </c>
      <c r="G1487" t="s">
        <v>3100</v>
      </c>
      <c r="H1487" s="1" t="s">
        <v>19</v>
      </c>
      <c r="I1487" s="1" t="s">
        <v>23</v>
      </c>
      <c r="J1487" s="1">
        <f t="shared" si="92"/>
        <v>11</v>
      </c>
      <c r="K1487" s="1">
        <f>VLOOKUP($A1487,Parametre!$A$5:$G$29,MATCH($G1487,Parametre!$B$4:$G$4,0)+1,FALSE)</f>
        <v>42</v>
      </c>
      <c r="L1487" s="3">
        <f t="shared" si="93"/>
        <v>-31</v>
      </c>
      <c r="M1487" s="4">
        <f>VLOOKUP($A1487,Parametre!$A$5:$H$29,8,FALSE)</f>
        <v>1.04</v>
      </c>
      <c r="N1487" s="4">
        <f t="shared" si="94"/>
        <v>320.32</v>
      </c>
      <c r="O1487" s="4" t="s">
        <v>3098</v>
      </c>
      <c r="P1487">
        <f>VLOOKUP($G1487,Parametre!$K$4:$L$9,2,FALSE)</f>
        <v>230</v>
      </c>
      <c r="Q1487" s="4">
        <f t="shared" si="95"/>
        <v>922.06632000000002</v>
      </c>
    </row>
    <row r="1488" spans="1:17" x14ac:dyDescent="0.25">
      <c r="A1488" t="s">
        <v>2199</v>
      </c>
      <c r="B1488" t="s">
        <v>761</v>
      </c>
      <c r="C1488" t="s">
        <v>897</v>
      </c>
      <c r="D1488" t="s">
        <v>734</v>
      </c>
      <c r="E1488" s="1" t="s">
        <v>13</v>
      </c>
      <c r="F1488" t="s">
        <v>3095</v>
      </c>
      <c r="G1488" t="s">
        <v>3100</v>
      </c>
      <c r="H1488" s="1" t="s">
        <v>16</v>
      </c>
      <c r="I1488" s="1" t="s">
        <v>23</v>
      </c>
      <c r="J1488" s="1">
        <f t="shared" si="92"/>
        <v>7</v>
      </c>
      <c r="K1488" s="1">
        <f>VLOOKUP($A1488,Parametre!$A$5:$G$29,MATCH($G1488,Parametre!$B$4:$G$4,0)+1,FALSE)</f>
        <v>42</v>
      </c>
      <c r="L1488" s="3">
        <f t="shared" si="93"/>
        <v>-35</v>
      </c>
      <c r="M1488" s="4">
        <f>VLOOKUP($A1488,Parametre!$A$5:$H$29,8,FALSE)</f>
        <v>1.04</v>
      </c>
      <c r="N1488" s="4">
        <f t="shared" si="94"/>
        <v>305.76</v>
      </c>
      <c r="O1488" s="4" t="s">
        <v>3098</v>
      </c>
      <c r="P1488">
        <f>VLOOKUP($G1488,Parametre!$K$4:$L$9,2,FALSE)</f>
        <v>230</v>
      </c>
      <c r="Q1488" s="4">
        <f t="shared" si="95"/>
        <v>1383.0994800000001</v>
      </c>
    </row>
    <row r="1489" spans="1:17" x14ac:dyDescent="0.25">
      <c r="A1489" t="s">
        <v>2199</v>
      </c>
      <c r="B1489" t="s">
        <v>761</v>
      </c>
      <c r="C1489" t="s">
        <v>735</v>
      </c>
      <c r="D1489" t="s">
        <v>736</v>
      </c>
      <c r="E1489" s="1" t="s">
        <v>11</v>
      </c>
      <c r="F1489" t="s">
        <v>3095</v>
      </c>
      <c r="G1489" t="s">
        <v>3100</v>
      </c>
      <c r="H1489" s="1" t="s">
        <v>46</v>
      </c>
      <c r="I1489" s="1" t="s">
        <v>23</v>
      </c>
      <c r="J1489" s="1">
        <f t="shared" si="92"/>
        <v>1</v>
      </c>
      <c r="K1489" s="1">
        <f>VLOOKUP($A1489,Parametre!$A$5:$G$29,MATCH($G1489,Parametre!$B$4:$G$4,0)+1,FALSE)</f>
        <v>42</v>
      </c>
      <c r="L1489" s="3">
        <f t="shared" si="93"/>
        <v>-41</v>
      </c>
      <c r="M1489" s="4">
        <f>VLOOKUP($A1489,Parametre!$A$5:$H$29,8,FALSE)</f>
        <v>1.04</v>
      </c>
      <c r="N1489" s="4">
        <f t="shared" si="94"/>
        <v>29.12</v>
      </c>
      <c r="O1489" s="4" t="s">
        <v>3098</v>
      </c>
      <c r="P1489">
        <f>VLOOKUP($G1489,Parametre!$K$4:$L$9,2,FALSE)</f>
        <v>230</v>
      </c>
      <c r="Q1489" s="4">
        <f t="shared" si="95"/>
        <v>922.06632000000002</v>
      </c>
    </row>
    <row r="1490" spans="1:17" x14ac:dyDescent="0.25">
      <c r="A1490" t="s">
        <v>2199</v>
      </c>
      <c r="B1490" t="s">
        <v>761</v>
      </c>
      <c r="C1490" t="s">
        <v>146</v>
      </c>
      <c r="D1490" t="s">
        <v>83</v>
      </c>
      <c r="E1490" s="1" t="s">
        <v>11</v>
      </c>
      <c r="F1490" t="s">
        <v>3095</v>
      </c>
      <c r="G1490" t="s">
        <v>3100</v>
      </c>
      <c r="H1490" s="1" t="s">
        <v>123</v>
      </c>
      <c r="I1490" s="1" t="s">
        <v>23</v>
      </c>
      <c r="J1490" s="1">
        <f t="shared" si="92"/>
        <v>10</v>
      </c>
      <c r="K1490" s="1">
        <f>VLOOKUP($A1490,Parametre!$A$5:$G$29,MATCH($G1490,Parametre!$B$4:$G$4,0)+1,FALSE)</f>
        <v>42</v>
      </c>
      <c r="L1490" s="3">
        <f t="shared" si="93"/>
        <v>-32</v>
      </c>
      <c r="M1490" s="4">
        <f>VLOOKUP($A1490,Parametre!$A$5:$H$29,8,FALSE)</f>
        <v>1.04</v>
      </c>
      <c r="N1490" s="4">
        <f t="shared" si="94"/>
        <v>291.2</v>
      </c>
      <c r="O1490" s="4" t="s">
        <v>3098</v>
      </c>
      <c r="P1490">
        <f>VLOOKUP($G1490,Parametre!$K$4:$L$9,2,FALSE)</f>
        <v>230</v>
      </c>
      <c r="Q1490" s="4">
        <f t="shared" si="95"/>
        <v>922.06632000000002</v>
      </c>
    </row>
    <row r="1491" spans="1:17" x14ac:dyDescent="0.25">
      <c r="A1491" t="s">
        <v>2199</v>
      </c>
      <c r="B1491" t="s">
        <v>761</v>
      </c>
      <c r="C1491" t="s">
        <v>147</v>
      </c>
      <c r="D1491" t="s">
        <v>148</v>
      </c>
      <c r="E1491" s="1" t="s">
        <v>11</v>
      </c>
      <c r="F1491" t="s">
        <v>3095</v>
      </c>
      <c r="G1491" t="s">
        <v>3100</v>
      </c>
      <c r="H1491" s="1" t="s">
        <v>123</v>
      </c>
      <c r="I1491" s="1" t="s">
        <v>46</v>
      </c>
      <c r="J1491" s="1">
        <f t="shared" si="92"/>
        <v>11</v>
      </c>
      <c r="K1491" s="1">
        <f>VLOOKUP($A1491,Parametre!$A$5:$G$29,MATCH($G1491,Parametre!$B$4:$G$4,0)+1,FALSE)</f>
        <v>42</v>
      </c>
      <c r="L1491" s="3">
        <f t="shared" si="93"/>
        <v>-31</v>
      </c>
      <c r="M1491" s="4">
        <f>VLOOKUP($A1491,Parametre!$A$5:$H$29,8,FALSE)</f>
        <v>1.04</v>
      </c>
      <c r="N1491" s="4">
        <f t="shared" si="94"/>
        <v>320.32</v>
      </c>
      <c r="O1491" s="4" t="s">
        <v>3098</v>
      </c>
      <c r="P1491">
        <f>VLOOKUP($G1491,Parametre!$K$4:$L$9,2,FALSE)</f>
        <v>230</v>
      </c>
      <c r="Q1491" s="4">
        <f t="shared" si="95"/>
        <v>922.06632000000002</v>
      </c>
    </row>
    <row r="1492" spans="1:17" x14ac:dyDescent="0.25">
      <c r="A1492" t="s">
        <v>2199</v>
      </c>
      <c r="B1492" t="s">
        <v>761</v>
      </c>
      <c r="C1492" t="s">
        <v>84</v>
      </c>
      <c r="D1492" t="s">
        <v>85</v>
      </c>
      <c r="E1492" s="1" t="s">
        <v>11</v>
      </c>
      <c r="F1492" t="s">
        <v>3095</v>
      </c>
      <c r="G1492" t="s">
        <v>3100</v>
      </c>
      <c r="H1492" s="1" t="s">
        <v>472</v>
      </c>
      <c r="I1492" s="1" t="s">
        <v>46</v>
      </c>
      <c r="J1492" s="1">
        <f t="shared" si="92"/>
        <v>21</v>
      </c>
      <c r="K1492" s="1">
        <f>VLOOKUP($A1492,Parametre!$A$5:$G$29,MATCH($G1492,Parametre!$B$4:$G$4,0)+1,FALSE)</f>
        <v>42</v>
      </c>
      <c r="L1492" s="3">
        <f t="shared" si="93"/>
        <v>-21</v>
      </c>
      <c r="M1492" s="4">
        <f>VLOOKUP($A1492,Parametre!$A$5:$H$29,8,FALSE)</f>
        <v>1.04</v>
      </c>
      <c r="N1492" s="4">
        <f t="shared" si="94"/>
        <v>611.52</v>
      </c>
      <c r="O1492" s="4" t="s">
        <v>3098</v>
      </c>
      <c r="P1492">
        <f>VLOOKUP($G1492,Parametre!$K$4:$L$9,2,FALSE)</f>
        <v>230</v>
      </c>
      <c r="Q1492" s="4">
        <f t="shared" si="95"/>
        <v>922.06632000000002</v>
      </c>
    </row>
    <row r="1493" spans="1:17" x14ac:dyDescent="0.25">
      <c r="A1493" t="s">
        <v>2199</v>
      </c>
      <c r="B1493" t="s">
        <v>761</v>
      </c>
      <c r="C1493" t="s">
        <v>898</v>
      </c>
      <c r="D1493" t="s">
        <v>899</v>
      </c>
      <c r="E1493" s="1" t="s">
        <v>11</v>
      </c>
      <c r="F1493" t="s">
        <v>3095</v>
      </c>
      <c r="G1493" t="s">
        <v>3100</v>
      </c>
      <c r="H1493" s="1" t="s">
        <v>13</v>
      </c>
      <c r="I1493" s="1" t="s">
        <v>23</v>
      </c>
      <c r="J1493" s="1">
        <f t="shared" si="92"/>
        <v>3</v>
      </c>
      <c r="K1493" s="1">
        <f>VLOOKUP($A1493,Parametre!$A$5:$G$29,MATCH($G1493,Parametre!$B$4:$G$4,0)+1,FALSE)</f>
        <v>42</v>
      </c>
      <c r="L1493" s="3">
        <f t="shared" si="93"/>
        <v>-39</v>
      </c>
      <c r="M1493" s="4">
        <f>VLOOKUP($A1493,Parametre!$A$5:$H$29,8,FALSE)</f>
        <v>1.04</v>
      </c>
      <c r="N1493" s="4">
        <f t="shared" si="94"/>
        <v>87.36</v>
      </c>
      <c r="O1493" s="4" t="s">
        <v>3098</v>
      </c>
      <c r="P1493">
        <f>VLOOKUP($G1493,Parametre!$K$4:$L$9,2,FALSE)</f>
        <v>230</v>
      </c>
      <c r="Q1493" s="4">
        <f t="shared" si="95"/>
        <v>922.06632000000002</v>
      </c>
    </row>
    <row r="1494" spans="1:17" x14ac:dyDescent="0.25">
      <c r="A1494" t="s">
        <v>2199</v>
      </c>
      <c r="B1494" t="s">
        <v>761</v>
      </c>
      <c r="C1494" t="s">
        <v>149</v>
      </c>
      <c r="D1494" t="s">
        <v>150</v>
      </c>
      <c r="E1494" s="1" t="s">
        <v>6</v>
      </c>
      <c r="F1494" t="s">
        <v>3095</v>
      </c>
      <c r="G1494" t="s">
        <v>3100</v>
      </c>
      <c r="H1494" s="1" t="s">
        <v>199</v>
      </c>
      <c r="I1494" s="1" t="s">
        <v>46</v>
      </c>
      <c r="J1494" s="1">
        <f t="shared" si="92"/>
        <v>14</v>
      </c>
      <c r="K1494" s="1">
        <f>VLOOKUP($A1494,Parametre!$A$5:$G$29,MATCH($G1494,Parametre!$B$4:$G$4,0)+1,FALSE)</f>
        <v>42</v>
      </c>
      <c r="L1494" s="3">
        <f t="shared" si="93"/>
        <v>-28</v>
      </c>
      <c r="M1494" s="4">
        <f>VLOOKUP($A1494,Parametre!$A$5:$H$29,8,FALSE)</f>
        <v>1.04</v>
      </c>
      <c r="N1494" s="4">
        <f t="shared" si="94"/>
        <v>815.36</v>
      </c>
      <c r="O1494" s="4" t="s">
        <v>3098</v>
      </c>
      <c r="P1494">
        <f>VLOOKUP($G1494,Parametre!$K$4:$L$9,2,FALSE)</f>
        <v>230</v>
      </c>
      <c r="Q1494" s="4">
        <f t="shared" si="95"/>
        <v>1844.13264</v>
      </c>
    </row>
    <row r="1495" spans="1:17" x14ac:dyDescent="0.25">
      <c r="A1495" t="s">
        <v>2199</v>
      </c>
      <c r="B1495" t="s">
        <v>761</v>
      </c>
      <c r="C1495" t="s">
        <v>900</v>
      </c>
      <c r="D1495" t="s">
        <v>901</v>
      </c>
      <c r="E1495" s="1" t="s">
        <v>13</v>
      </c>
      <c r="F1495" t="s">
        <v>3095</v>
      </c>
      <c r="G1495" t="s">
        <v>3100</v>
      </c>
      <c r="H1495" s="1" t="s">
        <v>12</v>
      </c>
      <c r="I1495" s="1" t="s">
        <v>23</v>
      </c>
      <c r="J1495" s="1">
        <f t="shared" si="92"/>
        <v>9</v>
      </c>
      <c r="K1495" s="1">
        <f>VLOOKUP($A1495,Parametre!$A$5:$G$29,MATCH($G1495,Parametre!$B$4:$G$4,0)+1,FALSE)</f>
        <v>42</v>
      </c>
      <c r="L1495" s="3">
        <f t="shared" si="93"/>
        <v>-33</v>
      </c>
      <c r="M1495" s="4">
        <f>VLOOKUP($A1495,Parametre!$A$5:$H$29,8,FALSE)</f>
        <v>1.04</v>
      </c>
      <c r="N1495" s="4">
        <f t="shared" si="94"/>
        <v>393.12</v>
      </c>
      <c r="O1495" s="4" t="s">
        <v>3098</v>
      </c>
      <c r="P1495">
        <f>VLOOKUP($G1495,Parametre!$K$4:$L$9,2,FALSE)</f>
        <v>230</v>
      </c>
      <c r="Q1495" s="4">
        <f t="shared" si="95"/>
        <v>1383.0994800000001</v>
      </c>
    </row>
    <row r="1496" spans="1:17" x14ac:dyDescent="0.25">
      <c r="A1496" t="s">
        <v>2199</v>
      </c>
      <c r="B1496" t="s">
        <v>761</v>
      </c>
      <c r="C1496" t="s">
        <v>151</v>
      </c>
      <c r="D1496" t="s">
        <v>152</v>
      </c>
      <c r="E1496" s="1" t="s">
        <v>13</v>
      </c>
      <c r="F1496" t="s">
        <v>3095</v>
      </c>
      <c r="G1496" t="s">
        <v>3100</v>
      </c>
      <c r="H1496" s="1" t="s">
        <v>7</v>
      </c>
      <c r="I1496" s="1" t="s">
        <v>46</v>
      </c>
      <c r="J1496" s="1">
        <f t="shared" si="92"/>
        <v>15</v>
      </c>
      <c r="K1496" s="1">
        <f>VLOOKUP($A1496,Parametre!$A$5:$G$29,MATCH($G1496,Parametre!$B$4:$G$4,0)+1,FALSE)</f>
        <v>42</v>
      </c>
      <c r="L1496" s="3">
        <f t="shared" si="93"/>
        <v>-27</v>
      </c>
      <c r="M1496" s="4">
        <f>VLOOKUP($A1496,Parametre!$A$5:$H$29,8,FALSE)</f>
        <v>1.04</v>
      </c>
      <c r="N1496" s="4">
        <f t="shared" si="94"/>
        <v>655.20000000000005</v>
      </c>
      <c r="O1496" s="4" t="s">
        <v>3098</v>
      </c>
      <c r="P1496">
        <f>VLOOKUP($G1496,Parametre!$K$4:$L$9,2,FALSE)</f>
        <v>230</v>
      </c>
      <c r="Q1496" s="4">
        <f t="shared" si="95"/>
        <v>1383.0994800000001</v>
      </c>
    </row>
    <row r="1497" spans="1:17" x14ac:dyDescent="0.25">
      <c r="A1497" t="s">
        <v>2199</v>
      </c>
      <c r="B1497" t="s">
        <v>761</v>
      </c>
      <c r="C1497" t="s">
        <v>86</v>
      </c>
      <c r="D1497" t="s">
        <v>87</v>
      </c>
      <c r="E1497" s="1" t="s">
        <v>13</v>
      </c>
      <c r="F1497" t="s">
        <v>3095</v>
      </c>
      <c r="G1497" t="s">
        <v>3100</v>
      </c>
      <c r="H1497" s="1" t="s">
        <v>12</v>
      </c>
      <c r="I1497" s="1" t="s">
        <v>23</v>
      </c>
      <c r="J1497" s="1">
        <f t="shared" si="92"/>
        <v>9</v>
      </c>
      <c r="K1497" s="1">
        <f>VLOOKUP($A1497,Parametre!$A$5:$G$29,MATCH($G1497,Parametre!$B$4:$G$4,0)+1,FALSE)</f>
        <v>42</v>
      </c>
      <c r="L1497" s="3">
        <f t="shared" si="93"/>
        <v>-33</v>
      </c>
      <c r="M1497" s="4">
        <f>VLOOKUP($A1497,Parametre!$A$5:$H$29,8,FALSE)</f>
        <v>1.04</v>
      </c>
      <c r="N1497" s="4">
        <f t="shared" si="94"/>
        <v>393.12</v>
      </c>
      <c r="O1497" s="4" t="s">
        <v>3098</v>
      </c>
      <c r="P1497">
        <f>VLOOKUP($G1497,Parametre!$K$4:$L$9,2,FALSE)</f>
        <v>230</v>
      </c>
      <c r="Q1497" s="4">
        <f t="shared" si="95"/>
        <v>1383.0994800000001</v>
      </c>
    </row>
    <row r="1498" spans="1:17" x14ac:dyDescent="0.25">
      <c r="A1498" t="s">
        <v>2199</v>
      </c>
      <c r="B1498" t="s">
        <v>2248</v>
      </c>
      <c r="C1498" t="s">
        <v>2249</v>
      </c>
      <c r="D1498" t="s">
        <v>2250</v>
      </c>
      <c r="E1498" s="1" t="s">
        <v>13</v>
      </c>
      <c r="F1498" t="s">
        <v>3095</v>
      </c>
      <c r="G1498" t="s">
        <v>3100</v>
      </c>
      <c r="H1498" s="1" t="s">
        <v>6</v>
      </c>
      <c r="I1498" s="1" t="s">
        <v>6</v>
      </c>
      <c r="J1498" s="1">
        <f t="shared" si="92"/>
        <v>8</v>
      </c>
      <c r="K1498" s="1">
        <f>VLOOKUP($A1498,Parametre!$A$5:$G$29,MATCH($G1498,Parametre!$B$4:$G$4,0)+1,FALSE)</f>
        <v>42</v>
      </c>
      <c r="L1498" s="3">
        <f t="shared" si="93"/>
        <v>-34</v>
      </c>
      <c r="M1498" s="4">
        <f>VLOOKUP($A1498,Parametre!$A$5:$H$29,8,FALSE)</f>
        <v>1.04</v>
      </c>
      <c r="N1498" s="4">
        <f t="shared" si="94"/>
        <v>349.44</v>
      </c>
      <c r="O1498" s="4" t="s">
        <v>3098</v>
      </c>
      <c r="P1498">
        <f>VLOOKUP($G1498,Parametre!$K$4:$L$9,2,FALSE)</f>
        <v>230</v>
      </c>
      <c r="Q1498" s="4">
        <f t="shared" si="95"/>
        <v>1383.0994800000001</v>
      </c>
    </row>
    <row r="1499" spans="1:17" x14ac:dyDescent="0.25">
      <c r="A1499" t="s">
        <v>2199</v>
      </c>
      <c r="B1499" t="s">
        <v>2248</v>
      </c>
      <c r="C1499" t="s">
        <v>2251</v>
      </c>
      <c r="D1499" t="s">
        <v>2252</v>
      </c>
      <c r="E1499" s="1" t="s">
        <v>13</v>
      </c>
      <c r="F1499" t="s">
        <v>3095</v>
      </c>
      <c r="G1499" t="s">
        <v>3100</v>
      </c>
      <c r="H1499" s="1" t="s">
        <v>6</v>
      </c>
      <c r="I1499" s="1" t="s">
        <v>37</v>
      </c>
      <c r="J1499" s="1">
        <f t="shared" si="92"/>
        <v>16</v>
      </c>
      <c r="K1499" s="1">
        <f>VLOOKUP($A1499,Parametre!$A$5:$G$29,MATCH($G1499,Parametre!$B$4:$G$4,0)+1,FALSE)</f>
        <v>42</v>
      </c>
      <c r="L1499" s="3">
        <f t="shared" si="93"/>
        <v>-26</v>
      </c>
      <c r="M1499" s="4">
        <f>VLOOKUP($A1499,Parametre!$A$5:$H$29,8,FALSE)</f>
        <v>1.04</v>
      </c>
      <c r="N1499" s="4">
        <f t="shared" si="94"/>
        <v>698.88</v>
      </c>
      <c r="O1499" s="4" t="s">
        <v>3098</v>
      </c>
      <c r="P1499">
        <f>VLOOKUP($G1499,Parametre!$K$4:$L$9,2,FALSE)</f>
        <v>230</v>
      </c>
      <c r="Q1499" s="4">
        <f t="shared" si="95"/>
        <v>1383.0994800000001</v>
      </c>
    </row>
    <row r="1500" spans="1:17" x14ac:dyDescent="0.25">
      <c r="A1500" t="s">
        <v>2199</v>
      </c>
      <c r="B1500" t="s">
        <v>2248</v>
      </c>
      <c r="C1500" t="s">
        <v>834</v>
      </c>
      <c r="D1500" t="s">
        <v>121</v>
      </c>
      <c r="E1500" s="1" t="s">
        <v>6</v>
      </c>
      <c r="F1500" t="s">
        <v>3095</v>
      </c>
      <c r="G1500" t="s">
        <v>3100</v>
      </c>
      <c r="H1500" s="1" t="s">
        <v>43</v>
      </c>
      <c r="I1500" s="1" t="s">
        <v>719</v>
      </c>
      <c r="J1500" s="1">
        <f t="shared" si="92"/>
        <v>60</v>
      </c>
      <c r="K1500" s="1">
        <f>VLOOKUP($A1500,Parametre!$A$5:$G$29,MATCH($G1500,Parametre!$B$4:$G$4,0)+1,FALSE)</f>
        <v>42</v>
      </c>
      <c r="L1500" s="3">
        <f t="shared" si="93"/>
        <v>18</v>
      </c>
      <c r="M1500" s="4">
        <f>VLOOKUP($A1500,Parametre!$A$5:$H$29,8,FALSE)</f>
        <v>1.04</v>
      </c>
      <c r="N1500" s="4">
        <f t="shared" si="94"/>
        <v>3494.4</v>
      </c>
      <c r="O1500" s="4" t="s">
        <v>3098</v>
      </c>
      <c r="P1500">
        <f>VLOOKUP($G1500,Parametre!$K$4:$L$9,2,FALSE)</f>
        <v>230</v>
      </c>
      <c r="Q1500" s="4">
        <f t="shared" si="95"/>
        <v>1844.13264</v>
      </c>
    </row>
    <row r="1501" spans="1:17" x14ac:dyDescent="0.25">
      <c r="A1501" t="s">
        <v>2199</v>
      </c>
      <c r="B1501" t="s">
        <v>2248</v>
      </c>
      <c r="C1501" t="s">
        <v>2253</v>
      </c>
      <c r="D1501" t="s">
        <v>790</v>
      </c>
      <c r="E1501" s="1" t="s">
        <v>11</v>
      </c>
      <c r="F1501" t="s">
        <v>3095</v>
      </c>
      <c r="G1501" t="s">
        <v>3100</v>
      </c>
      <c r="H1501" s="1" t="s">
        <v>11</v>
      </c>
      <c r="I1501" s="1" t="s">
        <v>11</v>
      </c>
      <c r="J1501" s="1">
        <f t="shared" si="92"/>
        <v>4</v>
      </c>
      <c r="K1501" s="1">
        <f>VLOOKUP($A1501,Parametre!$A$5:$G$29,MATCH($G1501,Parametre!$B$4:$G$4,0)+1,FALSE)</f>
        <v>42</v>
      </c>
      <c r="L1501" s="3">
        <f t="shared" si="93"/>
        <v>-38</v>
      </c>
      <c r="M1501" s="4">
        <f>VLOOKUP($A1501,Parametre!$A$5:$H$29,8,FALSE)</f>
        <v>1.04</v>
      </c>
      <c r="N1501" s="4">
        <f t="shared" si="94"/>
        <v>116.48</v>
      </c>
      <c r="O1501" s="4" t="s">
        <v>3098</v>
      </c>
      <c r="P1501">
        <f>VLOOKUP($G1501,Parametre!$K$4:$L$9,2,FALSE)</f>
        <v>230</v>
      </c>
      <c r="Q1501" s="4">
        <f t="shared" si="95"/>
        <v>922.06632000000002</v>
      </c>
    </row>
    <row r="1502" spans="1:17" x14ac:dyDescent="0.25">
      <c r="A1502" t="s">
        <v>2199</v>
      </c>
      <c r="B1502" t="s">
        <v>2248</v>
      </c>
      <c r="C1502" t="s">
        <v>62</v>
      </c>
      <c r="D1502" t="s">
        <v>63</v>
      </c>
      <c r="E1502" s="1" t="s">
        <v>13</v>
      </c>
      <c r="F1502" t="s">
        <v>3095</v>
      </c>
      <c r="G1502" t="s">
        <v>3100</v>
      </c>
      <c r="H1502" s="1" t="s">
        <v>423</v>
      </c>
      <c r="I1502" s="1" t="s">
        <v>393</v>
      </c>
      <c r="J1502" s="1">
        <f t="shared" si="92"/>
        <v>50</v>
      </c>
      <c r="K1502" s="1">
        <f>VLOOKUP($A1502,Parametre!$A$5:$G$29,MATCH($G1502,Parametre!$B$4:$G$4,0)+1,FALSE)</f>
        <v>42</v>
      </c>
      <c r="L1502" s="3">
        <f t="shared" si="93"/>
        <v>8</v>
      </c>
      <c r="M1502" s="4">
        <f>VLOOKUP($A1502,Parametre!$A$5:$H$29,8,FALSE)</f>
        <v>1.04</v>
      </c>
      <c r="N1502" s="4">
        <f t="shared" si="94"/>
        <v>2184</v>
      </c>
      <c r="O1502" s="4" t="s">
        <v>3098</v>
      </c>
      <c r="P1502">
        <f>VLOOKUP($G1502,Parametre!$K$4:$L$9,2,FALSE)</f>
        <v>230</v>
      </c>
      <c r="Q1502" s="4">
        <f t="shared" si="95"/>
        <v>1383.0994800000001</v>
      </c>
    </row>
    <row r="1503" spans="1:17" x14ac:dyDescent="0.25">
      <c r="A1503" t="s">
        <v>2199</v>
      </c>
      <c r="B1503" t="s">
        <v>2248</v>
      </c>
      <c r="C1503" t="s">
        <v>64</v>
      </c>
      <c r="D1503" t="s">
        <v>65</v>
      </c>
      <c r="E1503" s="1" t="s">
        <v>11</v>
      </c>
      <c r="F1503" t="s">
        <v>3095</v>
      </c>
      <c r="G1503" t="s">
        <v>3100</v>
      </c>
      <c r="H1503" s="1" t="s">
        <v>472</v>
      </c>
      <c r="I1503" s="1" t="s">
        <v>380</v>
      </c>
      <c r="J1503" s="1">
        <f t="shared" si="92"/>
        <v>42</v>
      </c>
      <c r="K1503" s="1">
        <f>VLOOKUP($A1503,Parametre!$A$5:$G$29,MATCH($G1503,Parametre!$B$4:$G$4,0)+1,FALSE)</f>
        <v>42</v>
      </c>
      <c r="L1503" s="3">
        <f t="shared" si="93"/>
        <v>0</v>
      </c>
      <c r="M1503" s="4">
        <f>VLOOKUP($A1503,Parametre!$A$5:$H$29,8,FALSE)</f>
        <v>1.04</v>
      </c>
      <c r="N1503" s="4">
        <f t="shared" si="94"/>
        <v>1223.04</v>
      </c>
      <c r="O1503" s="4" t="s">
        <v>3098</v>
      </c>
      <c r="P1503">
        <f>VLOOKUP($G1503,Parametre!$K$4:$L$9,2,FALSE)</f>
        <v>230</v>
      </c>
      <c r="Q1503" s="4">
        <f t="shared" si="95"/>
        <v>922.06632000000002</v>
      </c>
    </row>
    <row r="1504" spans="1:17" x14ac:dyDescent="0.25">
      <c r="A1504" t="s">
        <v>2199</v>
      </c>
      <c r="B1504" t="s">
        <v>2248</v>
      </c>
      <c r="C1504" t="s">
        <v>66</v>
      </c>
      <c r="D1504" t="s">
        <v>67</v>
      </c>
      <c r="E1504" s="1" t="s">
        <v>13</v>
      </c>
      <c r="F1504" t="s">
        <v>3095</v>
      </c>
      <c r="G1504" t="s">
        <v>3100</v>
      </c>
      <c r="H1504" s="1" t="s">
        <v>123</v>
      </c>
      <c r="I1504" s="1" t="s">
        <v>37</v>
      </c>
      <c r="J1504" s="1">
        <f t="shared" si="92"/>
        <v>22</v>
      </c>
      <c r="K1504" s="1">
        <f>VLOOKUP($A1504,Parametre!$A$5:$G$29,MATCH($G1504,Parametre!$B$4:$G$4,0)+1,FALSE)</f>
        <v>42</v>
      </c>
      <c r="L1504" s="3">
        <f t="shared" si="93"/>
        <v>-20</v>
      </c>
      <c r="M1504" s="4">
        <f>VLOOKUP($A1504,Parametre!$A$5:$H$29,8,FALSE)</f>
        <v>1.04</v>
      </c>
      <c r="N1504" s="4">
        <f t="shared" si="94"/>
        <v>960.96</v>
      </c>
      <c r="O1504" s="4" t="s">
        <v>3098</v>
      </c>
      <c r="P1504">
        <f>VLOOKUP($G1504,Parametre!$K$4:$L$9,2,FALSE)</f>
        <v>230</v>
      </c>
      <c r="Q1504" s="4">
        <f t="shared" si="95"/>
        <v>1383.0994800000001</v>
      </c>
    </row>
    <row r="1505" spans="1:17" x14ac:dyDescent="0.25">
      <c r="A1505" t="s">
        <v>2199</v>
      </c>
      <c r="B1505" t="s">
        <v>2248</v>
      </c>
      <c r="C1505" t="s">
        <v>792</v>
      </c>
      <c r="D1505" t="s">
        <v>131</v>
      </c>
      <c r="E1505" s="1" t="s">
        <v>6</v>
      </c>
      <c r="F1505" t="s">
        <v>3095</v>
      </c>
      <c r="G1505" t="s">
        <v>3100</v>
      </c>
      <c r="H1505" s="1" t="s">
        <v>371</v>
      </c>
      <c r="I1505" s="1" t="s">
        <v>393</v>
      </c>
      <c r="J1505" s="1">
        <f t="shared" si="92"/>
        <v>59</v>
      </c>
      <c r="K1505" s="1">
        <f>VLOOKUP($A1505,Parametre!$A$5:$G$29,MATCH($G1505,Parametre!$B$4:$G$4,0)+1,FALSE)</f>
        <v>42</v>
      </c>
      <c r="L1505" s="3">
        <f t="shared" si="93"/>
        <v>17</v>
      </c>
      <c r="M1505" s="4">
        <f>VLOOKUP($A1505,Parametre!$A$5:$H$29,8,FALSE)</f>
        <v>1.04</v>
      </c>
      <c r="N1505" s="4">
        <f t="shared" si="94"/>
        <v>3436.1600000000003</v>
      </c>
      <c r="O1505" s="4" t="s">
        <v>3098</v>
      </c>
      <c r="P1505">
        <f>VLOOKUP($G1505,Parametre!$K$4:$L$9,2,FALSE)</f>
        <v>230</v>
      </c>
      <c r="Q1505" s="4">
        <f t="shared" si="95"/>
        <v>1844.13264</v>
      </c>
    </row>
    <row r="1506" spans="1:17" x14ac:dyDescent="0.25">
      <c r="A1506" t="s">
        <v>2199</v>
      </c>
      <c r="B1506" t="s">
        <v>2248</v>
      </c>
      <c r="C1506" t="s">
        <v>68</v>
      </c>
      <c r="D1506" t="s">
        <v>69</v>
      </c>
      <c r="E1506" s="1" t="s">
        <v>11</v>
      </c>
      <c r="F1506" t="s">
        <v>3095</v>
      </c>
      <c r="G1506" t="s">
        <v>3100</v>
      </c>
      <c r="H1506" s="1" t="s">
        <v>6</v>
      </c>
      <c r="I1506" s="1" t="s">
        <v>22</v>
      </c>
      <c r="J1506" s="1">
        <f t="shared" si="92"/>
        <v>10</v>
      </c>
      <c r="K1506" s="1">
        <f>VLOOKUP($A1506,Parametre!$A$5:$G$29,MATCH($G1506,Parametre!$B$4:$G$4,0)+1,FALSE)</f>
        <v>42</v>
      </c>
      <c r="L1506" s="3">
        <f t="shared" si="93"/>
        <v>-32</v>
      </c>
      <c r="M1506" s="4">
        <f>VLOOKUP($A1506,Parametre!$A$5:$H$29,8,FALSE)</f>
        <v>1.04</v>
      </c>
      <c r="N1506" s="4">
        <f t="shared" si="94"/>
        <v>291.2</v>
      </c>
      <c r="O1506" s="4" t="s">
        <v>3098</v>
      </c>
      <c r="P1506">
        <f>VLOOKUP($G1506,Parametre!$K$4:$L$9,2,FALSE)</f>
        <v>230</v>
      </c>
      <c r="Q1506" s="4">
        <f t="shared" si="95"/>
        <v>922.06632000000002</v>
      </c>
    </row>
    <row r="1507" spans="1:17" x14ac:dyDescent="0.25">
      <c r="A1507" t="s">
        <v>2199</v>
      </c>
      <c r="B1507" t="s">
        <v>2248</v>
      </c>
      <c r="C1507" t="s">
        <v>895</v>
      </c>
      <c r="D1507" t="s">
        <v>75</v>
      </c>
      <c r="E1507" s="1" t="s">
        <v>11</v>
      </c>
      <c r="F1507" t="s">
        <v>3095</v>
      </c>
      <c r="G1507" t="s">
        <v>3100</v>
      </c>
      <c r="H1507" s="1" t="s">
        <v>380</v>
      </c>
      <c r="I1507" s="1" t="s">
        <v>333</v>
      </c>
      <c r="J1507" s="1">
        <f t="shared" si="92"/>
        <v>39</v>
      </c>
      <c r="K1507" s="1">
        <f>VLOOKUP($A1507,Parametre!$A$5:$G$29,MATCH($G1507,Parametre!$B$4:$G$4,0)+1,FALSE)</f>
        <v>42</v>
      </c>
      <c r="L1507" s="3">
        <f t="shared" si="93"/>
        <v>-3</v>
      </c>
      <c r="M1507" s="4">
        <f>VLOOKUP($A1507,Parametre!$A$5:$H$29,8,FALSE)</f>
        <v>1.04</v>
      </c>
      <c r="N1507" s="4">
        <f t="shared" si="94"/>
        <v>1135.68</v>
      </c>
      <c r="O1507" s="4" t="s">
        <v>3098</v>
      </c>
      <c r="P1507">
        <f>VLOOKUP($G1507,Parametre!$K$4:$L$9,2,FALSE)</f>
        <v>230</v>
      </c>
      <c r="Q1507" s="4">
        <f t="shared" si="95"/>
        <v>922.06632000000002</v>
      </c>
    </row>
    <row r="1508" spans="1:17" x14ac:dyDescent="0.25">
      <c r="A1508" t="s">
        <v>2199</v>
      </c>
      <c r="B1508" t="s">
        <v>2248</v>
      </c>
      <c r="C1508" t="s">
        <v>2254</v>
      </c>
      <c r="D1508" t="s">
        <v>2255</v>
      </c>
      <c r="E1508" s="1" t="s">
        <v>13</v>
      </c>
      <c r="F1508" t="s">
        <v>3095</v>
      </c>
      <c r="G1508" t="s">
        <v>3100</v>
      </c>
      <c r="H1508" s="1" t="s">
        <v>12</v>
      </c>
      <c r="I1508" s="1" t="s">
        <v>32</v>
      </c>
      <c r="J1508" s="1">
        <f t="shared" si="92"/>
        <v>17</v>
      </c>
      <c r="K1508" s="1">
        <f>VLOOKUP($A1508,Parametre!$A$5:$G$29,MATCH($G1508,Parametre!$B$4:$G$4,0)+1,FALSE)</f>
        <v>42</v>
      </c>
      <c r="L1508" s="3">
        <f t="shared" si="93"/>
        <v>-25</v>
      </c>
      <c r="M1508" s="4">
        <f>VLOOKUP($A1508,Parametre!$A$5:$H$29,8,FALSE)</f>
        <v>1.04</v>
      </c>
      <c r="N1508" s="4">
        <f t="shared" si="94"/>
        <v>742.56000000000006</v>
      </c>
      <c r="O1508" s="4" t="s">
        <v>3098</v>
      </c>
      <c r="P1508">
        <f>VLOOKUP($G1508,Parametre!$K$4:$L$9,2,FALSE)</f>
        <v>230</v>
      </c>
      <c r="Q1508" s="4">
        <f t="shared" si="95"/>
        <v>1383.0994800000001</v>
      </c>
    </row>
    <row r="1509" spans="1:17" x14ac:dyDescent="0.25">
      <c r="A1509" t="s">
        <v>2199</v>
      </c>
      <c r="B1509" t="s">
        <v>2248</v>
      </c>
      <c r="C1509" t="s">
        <v>2205</v>
      </c>
      <c r="D1509" t="s">
        <v>2206</v>
      </c>
      <c r="E1509" s="1" t="s">
        <v>11</v>
      </c>
      <c r="F1509" t="s">
        <v>3095</v>
      </c>
      <c r="G1509" t="s">
        <v>3100</v>
      </c>
      <c r="H1509" s="1" t="s">
        <v>32</v>
      </c>
      <c r="I1509" s="1" t="s">
        <v>16</v>
      </c>
      <c r="J1509" s="1">
        <f t="shared" si="92"/>
        <v>15</v>
      </c>
      <c r="K1509" s="1">
        <f>VLOOKUP($A1509,Parametre!$A$5:$G$29,MATCH($G1509,Parametre!$B$4:$G$4,0)+1,FALSE)</f>
        <v>42</v>
      </c>
      <c r="L1509" s="3">
        <f t="shared" si="93"/>
        <v>-27</v>
      </c>
      <c r="M1509" s="4">
        <f>VLOOKUP($A1509,Parametre!$A$5:$H$29,8,FALSE)</f>
        <v>1.04</v>
      </c>
      <c r="N1509" s="4">
        <f t="shared" si="94"/>
        <v>436.8</v>
      </c>
      <c r="O1509" s="4" t="s">
        <v>3098</v>
      </c>
      <c r="P1509">
        <f>VLOOKUP($G1509,Parametre!$K$4:$L$9,2,FALSE)</f>
        <v>230</v>
      </c>
      <c r="Q1509" s="4">
        <f t="shared" si="95"/>
        <v>922.06632000000002</v>
      </c>
    </row>
    <row r="1510" spans="1:17" x14ac:dyDescent="0.25">
      <c r="A1510" t="s">
        <v>2199</v>
      </c>
      <c r="B1510" t="s">
        <v>2248</v>
      </c>
      <c r="C1510" t="s">
        <v>2256</v>
      </c>
      <c r="D1510" t="s">
        <v>2257</v>
      </c>
      <c r="E1510" s="1" t="s">
        <v>13</v>
      </c>
      <c r="F1510" t="s">
        <v>3095</v>
      </c>
      <c r="G1510" t="s">
        <v>3100</v>
      </c>
      <c r="H1510" s="1" t="s">
        <v>7</v>
      </c>
      <c r="I1510" s="1" t="s">
        <v>7</v>
      </c>
      <c r="J1510" s="1">
        <f t="shared" si="92"/>
        <v>28</v>
      </c>
      <c r="K1510" s="1">
        <f>VLOOKUP($A1510,Parametre!$A$5:$G$29,MATCH($G1510,Parametre!$B$4:$G$4,0)+1,FALSE)</f>
        <v>42</v>
      </c>
      <c r="L1510" s="3">
        <f t="shared" si="93"/>
        <v>-14</v>
      </c>
      <c r="M1510" s="4">
        <f>VLOOKUP($A1510,Parametre!$A$5:$H$29,8,FALSE)</f>
        <v>1.04</v>
      </c>
      <c r="N1510" s="4">
        <f t="shared" si="94"/>
        <v>1223.04</v>
      </c>
      <c r="O1510" s="4" t="s">
        <v>3098</v>
      </c>
      <c r="P1510">
        <f>VLOOKUP($G1510,Parametre!$K$4:$L$9,2,FALSE)</f>
        <v>230</v>
      </c>
      <c r="Q1510" s="4">
        <f t="shared" si="95"/>
        <v>1383.0994800000001</v>
      </c>
    </row>
    <row r="1511" spans="1:17" x14ac:dyDescent="0.25">
      <c r="A1511" t="s">
        <v>2199</v>
      </c>
      <c r="B1511" t="s">
        <v>2248</v>
      </c>
      <c r="C1511" t="s">
        <v>2258</v>
      </c>
      <c r="D1511" t="s">
        <v>2259</v>
      </c>
      <c r="E1511" s="1" t="s">
        <v>13</v>
      </c>
      <c r="F1511" t="s">
        <v>3095</v>
      </c>
      <c r="G1511" t="s">
        <v>3100</v>
      </c>
      <c r="H1511" s="1" t="s">
        <v>8</v>
      </c>
      <c r="I1511" s="1" t="s">
        <v>13</v>
      </c>
      <c r="J1511" s="1">
        <f t="shared" si="92"/>
        <v>8</v>
      </c>
      <c r="K1511" s="1">
        <f>VLOOKUP($A1511,Parametre!$A$5:$G$29,MATCH($G1511,Parametre!$B$4:$G$4,0)+1,FALSE)</f>
        <v>42</v>
      </c>
      <c r="L1511" s="3">
        <f t="shared" si="93"/>
        <v>-34</v>
      </c>
      <c r="M1511" s="4">
        <f>VLOOKUP($A1511,Parametre!$A$5:$H$29,8,FALSE)</f>
        <v>1.04</v>
      </c>
      <c r="N1511" s="4">
        <f t="shared" si="94"/>
        <v>349.44</v>
      </c>
      <c r="O1511" s="4" t="s">
        <v>3098</v>
      </c>
      <c r="P1511">
        <f>VLOOKUP($G1511,Parametre!$K$4:$L$9,2,FALSE)</f>
        <v>230</v>
      </c>
      <c r="Q1511" s="4">
        <f t="shared" si="95"/>
        <v>1383.0994800000001</v>
      </c>
    </row>
    <row r="1512" spans="1:17" x14ac:dyDescent="0.25">
      <c r="A1512" t="s">
        <v>2199</v>
      </c>
      <c r="B1512" t="s">
        <v>2248</v>
      </c>
      <c r="C1512" t="s">
        <v>2260</v>
      </c>
      <c r="D1512" t="s">
        <v>2261</v>
      </c>
      <c r="E1512" s="1" t="s">
        <v>13</v>
      </c>
      <c r="F1512" t="s">
        <v>3095</v>
      </c>
      <c r="G1512" t="s">
        <v>3100</v>
      </c>
      <c r="H1512" s="1" t="s">
        <v>6</v>
      </c>
      <c r="I1512" s="1" t="s">
        <v>6</v>
      </c>
      <c r="J1512" s="1">
        <f t="shared" si="92"/>
        <v>8</v>
      </c>
      <c r="K1512" s="1">
        <f>VLOOKUP($A1512,Parametre!$A$5:$G$29,MATCH($G1512,Parametre!$B$4:$G$4,0)+1,FALSE)</f>
        <v>42</v>
      </c>
      <c r="L1512" s="3">
        <f t="shared" si="93"/>
        <v>-34</v>
      </c>
      <c r="M1512" s="4">
        <f>VLOOKUP($A1512,Parametre!$A$5:$H$29,8,FALSE)</f>
        <v>1.04</v>
      </c>
      <c r="N1512" s="4">
        <f t="shared" si="94"/>
        <v>349.44</v>
      </c>
      <c r="O1512" s="4" t="s">
        <v>3098</v>
      </c>
      <c r="P1512">
        <f>VLOOKUP($G1512,Parametre!$K$4:$L$9,2,FALSE)</f>
        <v>230</v>
      </c>
      <c r="Q1512" s="4">
        <f t="shared" si="95"/>
        <v>1383.0994800000001</v>
      </c>
    </row>
    <row r="1513" spans="1:17" x14ac:dyDescent="0.25">
      <c r="A1513" t="s">
        <v>2199</v>
      </c>
      <c r="B1513" t="s">
        <v>2248</v>
      </c>
      <c r="C1513" t="s">
        <v>2262</v>
      </c>
      <c r="D1513" t="s">
        <v>2263</v>
      </c>
      <c r="E1513" s="1" t="s">
        <v>11</v>
      </c>
      <c r="F1513" t="s">
        <v>3095</v>
      </c>
      <c r="G1513" t="s">
        <v>3100</v>
      </c>
      <c r="H1513" s="1" t="s">
        <v>7</v>
      </c>
      <c r="I1513" s="1" t="s">
        <v>32</v>
      </c>
      <c r="J1513" s="1">
        <f t="shared" si="92"/>
        <v>22</v>
      </c>
      <c r="K1513" s="1">
        <f>VLOOKUP($A1513,Parametre!$A$5:$G$29,MATCH($G1513,Parametre!$B$4:$G$4,0)+1,FALSE)</f>
        <v>42</v>
      </c>
      <c r="L1513" s="3">
        <f t="shared" si="93"/>
        <v>-20</v>
      </c>
      <c r="M1513" s="4">
        <f>VLOOKUP($A1513,Parametre!$A$5:$H$29,8,FALSE)</f>
        <v>1.04</v>
      </c>
      <c r="N1513" s="4">
        <f t="shared" si="94"/>
        <v>640.64</v>
      </c>
      <c r="O1513" s="4" t="s">
        <v>3098</v>
      </c>
      <c r="P1513">
        <f>VLOOKUP($G1513,Parametre!$K$4:$L$9,2,FALSE)</f>
        <v>230</v>
      </c>
      <c r="Q1513" s="4">
        <f t="shared" si="95"/>
        <v>922.06632000000002</v>
      </c>
    </row>
    <row r="1514" spans="1:17" x14ac:dyDescent="0.25">
      <c r="A1514" t="s">
        <v>2199</v>
      </c>
      <c r="B1514" t="s">
        <v>2248</v>
      </c>
      <c r="C1514" t="s">
        <v>276</v>
      </c>
      <c r="D1514" t="s">
        <v>277</v>
      </c>
      <c r="E1514" s="1" t="s">
        <v>13</v>
      </c>
      <c r="F1514" t="s">
        <v>3095</v>
      </c>
      <c r="G1514" t="s">
        <v>3100</v>
      </c>
      <c r="H1514" s="1" t="s">
        <v>383</v>
      </c>
      <c r="I1514" s="1" t="s">
        <v>7</v>
      </c>
      <c r="J1514" s="1">
        <f t="shared" si="92"/>
        <v>29</v>
      </c>
      <c r="K1514" s="1">
        <f>VLOOKUP($A1514,Parametre!$A$5:$G$29,MATCH($G1514,Parametre!$B$4:$G$4,0)+1,FALSE)</f>
        <v>42</v>
      </c>
      <c r="L1514" s="3">
        <f t="shared" si="93"/>
        <v>-13</v>
      </c>
      <c r="M1514" s="4">
        <f>VLOOKUP($A1514,Parametre!$A$5:$H$29,8,FALSE)</f>
        <v>1.04</v>
      </c>
      <c r="N1514" s="4">
        <f t="shared" si="94"/>
        <v>1266.72</v>
      </c>
      <c r="O1514" s="4" t="s">
        <v>3098</v>
      </c>
      <c r="P1514">
        <f>VLOOKUP($G1514,Parametre!$K$4:$L$9,2,FALSE)</f>
        <v>230</v>
      </c>
      <c r="Q1514" s="4">
        <f t="shared" si="95"/>
        <v>1383.0994800000001</v>
      </c>
    </row>
    <row r="1515" spans="1:17" x14ac:dyDescent="0.25">
      <c r="A1515" t="s">
        <v>2199</v>
      </c>
      <c r="B1515" t="s">
        <v>2248</v>
      </c>
      <c r="C1515" t="s">
        <v>729</v>
      </c>
      <c r="D1515" t="s">
        <v>730</v>
      </c>
      <c r="E1515" s="1" t="s">
        <v>11</v>
      </c>
      <c r="F1515" t="s">
        <v>3095</v>
      </c>
      <c r="G1515" t="s">
        <v>3100</v>
      </c>
      <c r="H1515" s="1" t="s">
        <v>46</v>
      </c>
      <c r="I1515" s="1" t="s">
        <v>13</v>
      </c>
      <c r="J1515" s="1">
        <f t="shared" si="92"/>
        <v>4</v>
      </c>
      <c r="K1515" s="1">
        <f>VLOOKUP($A1515,Parametre!$A$5:$G$29,MATCH($G1515,Parametre!$B$4:$G$4,0)+1,FALSE)</f>
        <v>42</v>
      </c>
      <c r="L1515" s="3">
        <f t="shared" si="93"/>
        <v>-38</v>
      </c>
      <c r="M1515" s="4">
        <f>VLOOKUP($A1515,Parametre!$A$5:$H$29,8,FALSE)</f>
        <v>1.04</v>
      </c>
      <c r="N1515" s="4">
        <f t="shared" si="94"/>
        <v>116.48</v>
      </c>
      <c r="O1515" s="4" t="s">
        <v>3098</v>
      </c>
      <c r="P1515">
        <f>VLOOKUP($G1515,Parametre!$K$4:$L$9,2,FALSE)</f>
        <v>230</v>
      </c>
      <c r="Q1515" s="4">
        <f t="shared" si="95"/>
        <v>922.06632000000002</v>
      </c>
    </row>
    <row r="1516" spans="1:17" x14ac:dyDescent="0.25">
      <c r="A1516" t="s">
        <v>2199</v>
      </c>
      <c r="B1516" t="s">
        <v>2248</v>
      </c>
      <c r="C1516" t="s">
        <v>735</v>
      </c>
      <c r="D1516" t="s">
        <v>736</v>
      </c>
      <c r="E1516" s="1" t="s">
        <v>11</v>
      </c>
      <c r="F1516" t="s">
        <v>3095</v>
      </c>
      <c r="G1516" t="s">
        <v>3100</v>
      </c>
      <c r="H1516" s="1" t="s">
        <v>13</v>
      </c>
      <c r="I1516" s="1" t="s">
        <v>46</v>
      </c>
      <c r="J1516" s="1">
        <f t="shared" si="92"/>
        <v>4</v>
      </c>
      <c r="K1516" s="1">
        <f>VLOOKUP($A1516,Parametre!$A$5:$G$29,MATCH($G1516,Parametre!$B$4:$G$4,0)+1,FALSE)</f>
        <v>42</v>
      </c>
      <c r="L1516" s="3">
        <f t="shared" si="93"/>
        <v>-38</v>
      </c>
      <c r="M1516" s="4">
        <f>VLOOKUP($A1516,Parametre!$A$5:$H$29,8,FALSE)</f>
        <v>1.04</v>
      </c>
      <c r="N1516" s="4">
        <f t="shared" si="94"/>
        <v>116.48</v>
      </c>
      <c r="O1516" s="4" t="s">
        <v>3098</v>
      </c>
      <c r="P1516">
        <f>VLOOKUP($G1516,Parametre!$K$4:$L$9,2,FALSE)</f>
        <v>230</v>
      </c>
      <c r="Q1516" s="4">
        <f t="shared" si="95"/>
        <v>922.06632000000002</v>
      </c>
    </row>
    <row r="1517" spans="1:17" x14ac:dyDescent="0.25">
      <c r="A1517" t="s">
        <v>2199</v>
      </c>
      <c r="B1517" t="s">
        <v>2248</v>
      </c>
      <c r="C1517" t="s">
        <v>1614</v>
      </c>
      <c r="D1517" t="s">
        <v>738</v>
      </c>
      <c r="E1517" s="1" t="s">
        <v>11</v>
      </c>
      <c r="F1517" t="s">
        <v>3095</v>
      </c>
      <c r="G1517" t="s">
        <v>3100</v>
      </c>
      <c r="H1517" s="1" t="s">
        <v>46</v>
      </c>
      <c r="I1517" s="1" t="s">
        <v>16</v>
      </c>
      <c r="J1517" s="1">
        <f t="shared" si="92"/>
        <v>8</v>
      </c>
      <c r="K1517" s="1">
        <f>VLOOKUP($A1517,Parametre!$A$5:$G$29,MATCH($G1517,Parametre!$B$4:$G$4,0)+1,FALSE)</f>
        <v>42</v>
      </c>
      <c r="L1517" s="3">
        <f t="shared" si="93"/>
        <v>-34</v>
      </c>
      <c r="M1517" s="4">
        <f>VLOOKUP($A1517,Parametre!$A$5:$H$29,8,FALSE)</f>
        <v>1.04</v>
      </c>
      <c r="N1517" s="4">
        <f t="shared" si="94"/>
        <v>232.96</v>
      </c>
      <c r="O1517" s="4" t="s">
        <v>3098</v>
      </c>
      <c r="P1517">
        <f>VLOOKUP($G1517,Parametre!$K$4:$L$9,2,FALSE)</f>
        <v>230</v>
      </c>
      <c r="Q1517" s="4">
        <f t="shared" si="95"/>
        <v>922.06632000000002</v>
      </c>
    </row>
    <row r="1518" spans="1:17" x14ac:dyDescent="0.25">
      <c r="A1518" t="s">
        <v>2199</v>
      </c>
      <c r="B1518" t="s">
        <v>2248</v>
      </c>
      <c r="C1518" t="s">
        <v>2264</v>
      </c>
      <c r="D1518" t="s">
        <v>2265</v>
      </c>
      <c r="E1518" s="1" t="s">
        <v>13</v>
      </c>
      <c r="F1518" t="s">
        <v>3095</v>
      </c>
      <c r="G1518" t="s">
        <v>3100</v>
      </c>
      <c r="H1518" s="1" t="s">
        <v>32</v>
      </c>
      <c r="I1518" s="1" t="s">
        <v>199</v>
      </c>
      <c r="J1518" s="1">
        <f t="shared" si="92"/>
        <v>21</v>
      </c>
      <c r="K1518" s="1">
        <f>VLOOKUP($A1518,Parametre!$A$5:$G$29,MATCH($G1518,Parametre!$B$4:$G$4,0)+1,FALSE)</f>
        <v>42</v>
      </c>
      <c r="L1518" s="3">
        <f t="shared" si="93"/>
        <v>-21</v>
      </c>
      <c r="M1518" s="4">
        <f>VLOOKUP($A1518,Parametre!$A$5:$H$29,8,FALSE)</f>
        <v>1.04</v>
      </c>
      <c r="N1518" s="4">
        <f t="shared" si="94"/>
        <v>917.28000000000009</v>
      </c>
      <c r="O1518" s="4" t="s">
        <v>3098</v>
      </c>
      <c r="P1518">
        <f>VLOOKUP($G1518,Parametre!$K$4:$L$9,2,FALSE)</f>
        <v>230</v>
      </c>
      <c r="Q1518" s="4">
        <f t="shared" si="95"/>
        <v>1383.0994800000001</v>
      </c>
    </row>
    <row r="1519" spans="1:17" x14ac:dyDescent="0.25">
      <c r="A1519" t="s">
        <v>2199</v>
      </c>
      <c r="B1519" t="s">
        <v>2248</v>
      </c>
      <c r="C1519" t="s">
        <v>2266</v>
      </c>
      <c r="D1519" t="s">
        <v>2267</v>
      </c>
      <c r="E1519" s="1" t="s">
        <v>13</v>
      </c>
      <c r="F1519" t="s">
        <v>3095</v>
      </c>
      <c r="G1519" t="s">
        <v>3100</v>
      </c>
      <c r="H1519" s="1" t="s">
        <v>16</v>
      </c>
      <c r="I1519" s="1" t="s">
        <v>12</v>
      </c>
      <c r="J1519" s="1">
        <f t="shared" si="92"/>
        <v>16</v>
      </c>
      <c r="K1519" s="1">
        <f>VLOOKUP($A1519,Parametre!$A$5:$G$29,MATCH($G1519,Parametre!$B$4:$G$4,0)+1,FALSE)</f>
        <v>42</v>
      </c>
      <c r="L1519" s="3">
        <f t="shared" si="93"/>
        <v>-26</v>
      </c>
      <c r="M1519" s="4">
        <f>VLOOKUP($A1519,Parametre!$A$5:$H$29,8,FALSE)</f>
        <v>1.04</v>
      </c>
      <c r="N1519" s="4">
        <f t="shared" si="94"/>
        <v>698.88</v>
      </c>
      <c r="O1519" s="4" t="s">
        <v>3098</v>
      </c>
      <c r="P1519">
        <f>VLOOKUP($G1519,Parametre!$K$4:$L$9,2,FALSE)</f>
        <v>230</v>
      </c>
      <c r="Q1519" s="4">
        <f t="shared" si="95"/>
        <v>1383.0994800000001</v>
      </c>
    </row>
    <row r="1520" spans="1:17" x14ac:dyDescent="0.25">
      <c r="A1520" t="s">
        <v>2199</v>
      </c>
      <c r="B1520" t="s">
        <v>2248</v>
      </c>
      <c r="C1520" t="s">
        <v>146</v>
      </c>
      <c r="D1520" t="s">
        <v>83</v>
      </c>
      <c r="E1520" s="1" t="s">
        <v>11</v>
      </c>
      <c r="F1520" t="s">
        <v>3095</v>
      </c>
      <c r="G1520" t="s">
        <v>3100</v>
      </c>
      <c r="H1520" s="1" t="s">
        <v>371</v>
      </c>
      <c r="I1520" s="1" t="s">
        <v>546</v>
      </c>
      <c r="J1520" s="1">
        <f t="shared" si="92"/>
        <v>63</v>
      </c>
      <c r="K1520" s="1">
        <f>VLOOKUP($A1520,Parametre!$A$5:$G$29,MATCH($G1520,Parametre!$B$4:$G$4,0)+1,FALSE)</f>
        <v>42</v>
      </c>
      <c r="L1520" s="3">
        <f t="shared" si="93"/>
        <v>21</v>
      </c>
      <c r="M1520" s="4">
        <f>VLOOKUP($A1520,Parametre!$A$5:$H$29,8,FALSE)</f>
        <v>1.04</v>
      </c>
      <c r="N1520" s="4">
        <f t="shared" si="94"/>
        <v>1834.5600000000002</v>
      </c>
      <c r="O1520" s="4" t="s">
        <v>3098</v>
      </c>
      <c r="P1520">
        <f>VLOOKUP($G1520,Parametre!$K$4:$L$9,2,FALSE)</f>
        <v>230</v>
      </c>
      <c r="Q1520" s="4">
        <f t="shared" si="95"/>
        <v>922.06632000000002</v>
      </c>
    </row>
    <row r="1521" spans="1:17" x14ac:dyDescent="0.25">
      <c r="A1521" t="s">
        <v>2199</v>
      </c>
      <c r="B1521" t="s">
        <v>2248</v>
      </c>
      <c r="C1521" t="s">
        <v>84</v>
      </c>
      <c r="D1521" t="s">
        <v>85</v>
      </c>
      <c r="E1521" s="1" t="s">
        <v>11</v>
      </c>
      <c r="F1521" t="s">
        <v>3095</v>
      </c>
      <c r="G1521" t="s">
        <v>3100</v>
      </c>
      <c r="H1521" s="1" t="s">
        <v>123</v>
      </c>
      <c r="I1521" s="1" t="s">
        <v>380</v>
      </c>
      <c r="J1521" s="1">
        <f t="shared" si="92"/>
        <v>32</v>
      </c>
      <c r="K1521" s="1">
        <f>VLOOKUP($A1521,Parametre!$A$5:$G$29,MATCH($G1521,Parametre!$B$4:$G$4,0)+1,FALSE)</f>
        <v>42</v>
      </c>
      <c r="L1521" s="3">
        <f t="shared" si="93"/>
        <v>-10</v>
      </c>
      <c r="M1521" s="4">
        <f>VLOOKUP($A1521,Parametre!$A$5:$H$29,8,FALSE)</f>
        <v>1.04</v>
      </c>
      <c r="N1521" s="4">
        <f t="shared" si="94"/>
        <v>931.84</v>
      </c>
      <c r="O1521" s="4" t="s">
        <v>3098</v>
      </c>
      <c r="P1521">
        <f>VLOOKUP($G1521,Parametre!$K$4:$L$9,2,FALSE)</f>
        <v>230</v>
      </c>
      <c r="Q1521" s="4">
        <f t="shared" si="95"/>
        <v>922.06632000000002</v>
      </c>
    </row>
    <row r="1522" spans="1:17" x14ac:dyDescent="0.25">
      <c r="A1522" t="s">
        <v>2199</v>
      </c>
      <c r="B1522" t="s">
        <v>2248</v>
      </c>
      <c r="C1522" t="s">
        <v>2268</v>
      </c>
      <c r="D1522" t="s">
        <v>2269</v>
      </c>
      <c r="E1522" s="1" t="s">
        <v>13</v>
      </c>
      <c r="F1522" t="s">
        <v>3095</v>
      </c>
      <c r="G1522" t="s">
        <v>3100</v>
      </c>
      <c r="H1522" s="1" t="s">
        <v>13</v>
      </c>
      <c r="I1522" s="1" t="s">
        <v>13</v>
      </c>
      <c r="J1522" s="1">
        <f t="shared" si="92"/>
        <v>6</v>
      </c>
      <c r="K1522" s="1">
        <f>VLOOKUP($A1522,Parametre!$A$5:$G$29,MATCH($G1522,Parametre!$B$4:$G$4,0)+1,FALSE)</f>
        <v>42</v>
      </c>
      <c r="L1522" s="3">
        <f t="shared" si="93"/>
        <v>-36</v>
      </c>
      <c r="M1522" s="4">
        <f>VLOOKUP($A1522,Parametre!$A$5:$H$29,8,FALSE)</f>
        <v>1.04</v>
      </c>
      <c r="N1522" s="4">
        <f t="shared" si="94"/>
        <v>262.08</v>
      </c>
      <c r="O1522" s="4" t="s">
        <v>3098</v>
      </c>
      <c r="P1522">
        <f>VLOOKUP($G1522,Parametre!$K$4:$L$9,2,FALSE)</f>
        <v>230</v>
      </c>
      <c r="Q1522" s="4">
        <f t="shared" si="95"/>
        <v>1383.0994800000001</v>
      </c>
    </row>
    <row r="1523" spans="1:17" x14ac:dyDescent="0.25">
      <c r="A1523" t="s">
        <v>2199</v>
      </c>
      <c r="B1523" t="s">
        <v>2248</v>
      </c>
      <c r="C1523" t="s">
        <v>2211</v>
      </c>
      <c r="D1523" t="s">
        <v>2212</v>
      </c>
      <c r="E1523" s="1" t="s">
        <v>13</v>
      </c>
      <c r="F1523" t="s">
        <v>3095</v>
      </c>
      <c r="G1523" t="s">
        <v>3100</v>
      </c>
      <c r="H1523" s="1" t="s">
        <v>292</v>
      </c>
      <c r="I1523" s="1" t="s">
        <v>357</v>
      </c>
      <c r="J1523" s="1">
        <f t="shared" si="92"/>
        <v>64</v>
      </c>
      <c r="K1523" s="1">
        <f>VLOOKUP($A1523,Parametre!$A$5:$G$29,MATCH($G1523,Parametre!$B$4:$G$4,0)+1,FALSE)</f>
        <v>42</v>
      </c>
      <c r="L1523" s="3">
        <f t="shared" si="93"/>
        <v>22</v>
      </c>
      <c r="M1523" s="4">
        <f>VLOOKUP($A1523,Parametre!$A$5:$H$29,8,FALSE)</f>
        <v>1.04</v>
      </c>
      <c r="N1523" s="4">
        <f t="shared" si="94"/>
        <v>2795.52</v>
      </c>
      <c r="O1523" s="4" t="s">
        <v>3098</v>
      </c>
      <c r="P1523">
        <f>VLOOKUP($G1523,Parametre!$K$4:$L$9,2,FALSE)</f>
        <v>230</v>
      </c>
      <c r="Q1523" s="4">
        <f t="shared" si="95"/>
        <v>1383.0994800000001</v>
      </c>
    </row>
    <row r="1524" spans="1:17" x14ac:dyDescent="0.25">
      <c r="A1524" t="s">
        <v>2199</v>
      </c>
      <c r="B1524" t="s">
        <v>2248</v>
      </c>
      <c r="C1524" t="s">
        <v>2270</v>
      </c>
      <c r="D1524" t="s">
        <v>2271</v>
      </c>
      <c r="E1524" s="1" t="s">
        <v>13</v>
      </c>
      <c r="F1524" t="s">
        <v>3095</v>
      </c>
      <c r="G1524" t="s">
        <v>3100</v>
      </c>
      <c r="H1524" s="1" t="s">
        <v>22</v>
      </c>
      <c r="I1524" s="1" t="s">
        <v>8</v>
      </c>
      <c r="J1524" s="1">
        <f t="shared" si="92"/>
        <v>11</v>
      </c>
      <c r="K1524" s="1">
        <f>VLOOKUP($A1524,Parametre!$A$5:$G$29,MATCH($G1524,Parametre!$B$4:$G$4,0)+1,FALSE)</f>
        <v>42</v>
      </c>
      <c r="L1524" s="3">
        <f t="shared" si="93"/>
        <v>-31</v>
      </c>
      <c r="M1524" s="4">
        <f>VLOOKUP($A1524,Parametre!$A$5:$H$29,8,FALSE)</f>
        <v>1.04</v>
      </c>
      <c r="N1524" s="4">
        <f t="shared" si="94"/>
        <v>480.48</v>
      </c>
      <c r="O1524" s="4" t="s">
        <v>3098</v>
      </c>
      <c r="P1524">
        <f>VLOOKUP($G1524,Parametre!$K$4:$L$9,2,FALSE)</f>
        <v>230</v>
      </c>
      <c r="Q1524" s="4">
        <f t="shared" si="95"/>
        <v>1383.0994800000001</v>
      </c>
    </row>
    <row r="1525" spans="1:17" x14ac:dyDescent="0.25">
      <c r="A1525" t="s">
        <v>2199</v>
      </c>
      <c r="B1525" t="s">
        <v>2248</v>
      </c>
      <c r="C1525" t="s">
        <v>2272</v>
      </c>
      <c r="D1525" t="s">
        <v>907</v>
      </c>
      <c r="E1525" s="1" t="s">
        <v>13</v>
      </c>
      <c r="F1525" t="s">
        <v>3095</v>
      </c>
      <c r="G1525" t="s">
        <v>3100</v>
      </c>
      <c r="H1525" s="1" t="s">
        <v>374</v>
      </c>
      <c r="I1525" s="1" t="s">
        <v>324</v>
      </c>
      <c r="J1525" s="1">
        <f t="shared" si="92"/>
        <v>47</v>
      </c>
      <c r="K1525" s="1">
        <f>VLOOKUP($A1525,Parametre!$A$5:$G$29,MATCH($G1525,Parametre!$B$4:$G$4,0)+1,FALSE)</f>
        <v>42</v>
      </c>
      <c r="L1525" s="3">
        <f t="shared" si="93"/>
        <v>5</v>
      </c>
      <c r="M1525" s="4">
        <f>VLOOKUP($A1525,Parametre!$A$5:$H$29,8,FALSE)</f>
        <v>1.04</v>
      </c>
      <c r="N1525" s="4">
        <f t="shared" si="94"/>
        <v>2052.96</v>
      </c>
      <c r="O1525" s="4" t="s">
        <v>3098</v>
      </c>
      <c r="P1525">
        <f>VLOOKUP($G1525,Parametre!$K$4:$L$9,2,FALSE)</f>
        <v>230</v>
      </c>
      <c r="Q1525" s="4">
        <f t="shared" si="95"/>
        <v>1383.0994800000001</v>
      </c>
    </row>
    <row r="1526" spans="1:17" x14ac:dyDescent="0.25">
      <c r="A1526" t="s">
        <v>2199</v>
      </c>
      <c r="B1526" t="s">
        <v>2248</v>
      </c>
      <c r="C1526" t="s">
        <v>86</v>
      </c>
      <c r="D1526" t="s">
        <v>87</v>
      </c>
      <c r="E1526" s="1" t="s">
        <v>13</v>
      </c>
      <c r="F1526" t="s">
        <v>3095</v>
      </c>
      <c r="G1526" t="s">
        <v>3100</v>
      </c>
      <c r="H1526" s="1" t="s">
        <v>292</v>
      </c>
      <c r="I1526" s="1" t="s">
        <v>371</v>
      </c>
      <c r="J1526" s="1">
        <f t="shared" si="92"/>
        <v>55</v>
      </c>
      <c r="K1526" s="1">
        <f>VLOOKUP($A1526,Parametre!$A$5:$G$29,MATCH($G1526,Parametre!$B$4:$G$4,0)+1,FALSE)</f>
        <v>42</v>
      </c>
      <c r="L1526" s="3">
        <f t="shared" si="93"/>
        <v>13</v>
      </c>
      <c r="M1526" s="4">
        <f>VLOOKUP($A1526,Parametre!$A$5:$H$29,8,FALSE)</f>
        <v>1.04</v>
      </c>
      <c r="N1526" s="4">
        <f t="shared" si="94"/>
        <v>2402.4</v>
      </c>
      <c r="O1526" s="4" t="s">
        <v>3098</v>
      </c>
      <c r="P1526">
        <f>VLOOKUP($G1526,Parametre!$K$4:$L$9,2,FALSE)</f>
        <v>230</v>
      </c>
      <c r="Q1526" s="4">
        <f t="shared" si="95"/>
        <v>1383.0994800000001</v>
      </c>
    </row>
    <row r="1527" spans="1:17" x14ac:dyDescent="0.25">
      <c r="A1527" t="s">
        <v>2199</v>
      </c>
      <c r="B1527" t="s">
        <v>2248</v>
      </c>
      <c r="C1527" t="s">
        <v>777</v>
      </c>
      <c r="D1527" t="s">
        <v>778</v>
      </c>
      <c r="E1527" s="1" t="s">
        <v>11</v>
      </c>
      <c r="F1527" t="s">
        <v>3095</v>
      </c>
      <c r="G1527" t="s">
        <v>3100</v>
      </c>
      <c r="H1527" s="1" t="s">
        <v>6</v>
      </c>
      <c r="I1527" s="1" t="s">
        <v>23</v>
      </c>
      <c r="J1527" s="1">
        <f t="shared" si="92"/>
        <v>4</v>
      </c>
      <c r="K1527" s="1">
        <f>VLOOKUP($A1527,Parametre!$A$5:$G$29,MATCH($G1527,Parametre!$B$4:$G$4,0)+1,FALSE)</f>
        <v>42</v>
      </c>
      <c r="L1527" s="3">
        <f t="shared" si="93"/>
        <v>-38</v>
      </c>
      <c r="M1527" s="4">
        <f>VLOOKUP($A1527,Parametre!$A$5:$H$29,8,FALSE)</f>
        <v>1.04</v>
      </c>
      <c r="N1527" s="4">
        <f t="shared" si="94"/>
        <v>116.48</v>
      </c>
      <c r="O1527" s="4" t="s">
        <v>3098</v>
      </c>
      <c r="P1527">
        <f>VLOOKUP($G1527,Parametre!$K$4:$L$9,2,FALSE)</f>
        <v>230</v>
      </c>
      <c r="Q1527" s="4">
        <f t="shared" si="95"/>
        <v>922.06632000000002</v>
      </c>
    </row>
    <row r="1528" spans="1:17" x14ac:dyDescent="0.25">
      <c r="A1528" t="s">
        <v>2199</v>
      </c>
      <c r="B1528" t="s">
        <v>1615</v>
      </c>
      <c r="C1528" t="s">
        <v>1485</v>
      </c>
      <c r="D1528" t="s">
        <v>1486</v>
      </c>
      <c r="E1528" s="1" t="s">
        <v>6</v>
      </c>
      <c r="F1528" t="s">
        <v>3095</v>
      </c>
      <c r="G1528" t="s">
        <v>3100</v>
      </c>
      <c r="H1528" s="1" t="s">
        <v>46</v>
      </c>
      <c r="I1528" s="1" t="s">
        <v>13</v>
      </c>
      <c r="J1528" s="1">
        <f t="shared" si="92"/>
        <v>4</v>
      </c>
      <c r="K1528" s="1">
        <f>VLOOKUP($A1528,Parametre!$A$5:$G$29,MATCH($G1528,Parametre!$B$4:$G$4,0)+1,FALSE)</f>
        <v>42</v>
      </c>
      <c r="L1528" s="3">
        <f t="shared" si="93"/>
        <v>-38</v>
      </c>
      <c r="M1528" s="4">
        <f>VLOOKUP($A1528,Parametre!$A$5:$H$29,8,FALSE)</f>
        <v>1.04</v>
      </c>
      <c r="N1528" s="4">
        <f t="shared" si="94"/>
        <v>232.96</v>
      </c>
      <c r="O1528" s="4" t="s">
        <v>3098</v>
      </c>
      <c r="P1528">
        <f>VLOOKUP($G1528,Parametre!$K$4:$L$9,2,FALSE)</f>
        <v>230</v>
      </c>
      <c r="Q1528" s="4">
        <f t="shared" si="95"/>
        <v>1844.13264</v>
      </c>
    </row>
    <row r="1529" spans="1:17" x14ac:dyDescent="0.25">
      <c r="A1529" t="s">
        <v>2199</v>
      </c>
      <c r="B1529" t="s">
        <v>1615</v>
      </c>
      <c r="C1529" t="s">
        <v>1487</v>
      </c>
      <c r="D1529" t="s">
        <v>1488</v>
      </c>
      <c r="E1529" s="1" t="s">
        <v>13</v>
      </c>
      <c r="F1529" t="s">
        <v>3095</v>
      </c>
      <c r="G1529" t="s">
        <v>3100</v>
      </c>
      <c r="H1529" s="1" t="s">
        <v>11</v>
      </c>
      <c r="I1529" s="1" t="s">
        <v>23</v>
      </c>
      <c r="J1529" s="1">
        <f t="shared" si="92"/>
        <v>2</v>
      </c>
      <c r="K1529" s="1">
        <f>VLOOKUP($A1529,Parametre!$A$5:$G$29,MATCH($G1529,Parametre!$B$4:$G$4,0)+1,FALSE)</f>
        <v>42</v>
      </c>
      <c r="L1529" s="3">
        <f t="shared" si="93"/>
        <v>-40</v>
      </c>
      <c r="M1529" s="4">
        <f>VLOOKUP($A1529,Parametre!$A$5:$H$29,8,FALSE)</f>
        <v>1.04</v>
      </c>
      <c r="N1529" s="4">
        <f t="shared" si="94"/>
        <v>87.36</v>
      </c>
      <c r="O1529" s="4" t="s">
        <v>3098</v>
      </c>
      <c r="P1529">
        <f>VLOOKUP($G1529,Parametre!$K$4:$L$9,2,FALSE)</f>
        <v>230</v>
      </c>
      <c r="Q1529" s="4">
        <f t="shared" si="95"/>
        <v>1383.0994800000001</v>
      </c>
    </row>
    <row r="1530" spans="1:17" x14ac:dyDescent="0.25">
      <c r="A1530" t="s">
        <v>2199</v>
      </c>
      <c r="B1530" t="s">
        <v>1615</v>
      </c>
      <c r="C1530" t="s">
        <v>1616</v>
      </c>
      <c r="D1530" t="s">
        <v>1617</v>
      </c>
      <c r="E1530" s="1" t="s">
        <v>6</v>
      </c>
      <c r="F1530" t="s">
        <v>3095</v>
      </c>
      <c r="G1530" t="s">
        <v>3100</v>
      </c>
      <c r="H1530" s="1" t="s">
        <v>123</v>
      </c>
      <c r="I1530" s="1" t="s">
        <v>46</v>
      </c>
      <c r="J1530" s="1">
        <f t="shared" si="92"/>
        <v>11</v>
      </c>
      <c r="K1530" s="1">
        <f>VLOOKUP($A1530,Parametre!$A$5:$G$29,MATCH($G1530,Parametre!$B$4:$G$4,0)+1,FALSE)</f>
        <v>42</v>
      </c>
      <c r="L1530" s="3">
        <f t="shared" si="93"/>
        <v>-31</v>
      </c>
      <c r="M1530" s="4">
        <f>VLOOKUP($A1530,Parametre!$A$5:$H$29,8,FALSE)</f>
        <v>1.04</v>
      </c>
      <c r="N1530" s="4">
        <f t="shared" si="94"/>
        <v>640.64</v>
      </c>
      <c r="O1530" s="4" t="s">
        <v>3098</v>
      </c>
      <c r="P1530">
        <f>VLOOKUP($G1530,Parametre!$K$4:$L$9,2,FALSE)</f>
        <v>230</v>
      </c>
      <c r="Q1530" s="4">
        <f t="shared" si="95"/>
        <v>1844.13264</v>
      </c>
    </row>
    <row r="1531" spans="1:17" x14ac:dyDescent="0.25">
      <c r="A1531" t="s">
        <v>2199</v>
      </c>
      <c r="B1531" t="s">
        <v>1615</v>
      </c>
      <c r="C1531" t="s">
        <v>1618</v>
      </c>
      <c r="D1531" t="s">
        <v>1619</v>
      </c>
      <c r="E1531" s="1" t="s">
        <v>11</v>
      </c>
      <c r="F1531" t="s">
        <v>3095</v>
      </c>
      <c r="G1531" t="s">
        <v>3100</v>
      </c>
      <c r="H1531" s="1" t="s">
        <v>13</v>
      </c>
      <c r="I1531" s="1" t="s">
        <v>23</v>
      </c>
      <c r="J1531" s="1">
        <f t="shared" si="92"/>
        <v>3</v>
      </c>
      <c r="K1531" s="1">
        <f>VLOOKUP($A1531,Parametre!$A$5:$G$29,MATCH($G1531,Parametre!$B$4:$G$4,0)+1,FALSE)</f>
        <v>42</v>
      </c>
      <c r="L1531" s="3">
        <f t="shared" si="93"/>
        <v>-39</v>
      </c>
      <c r="M1531" s="4">
        <f>VLOOKUP($A1531,Parametre!$A$5:$H$29,8,FALSE)</f>
        <v>1.04</v>
      </c>
      <c r="N1531" s="4">
        <f t="shared" si="94"/>
        <v>87.36</v>
      </c>
      <c r="O1531" s="4" t="s">
        <v>3098</v>
      </c>
      <c r="P1531">
        <f>VLOOKUP($G1531,Parametre!$K$4:$L$9,2,FALSE)</f>
        <v>230</v>
      </c>
      <c r="Q1531" s="4">
        <f t="shared" si="95"/>
        <v>922.06632000000002</v>
      </c>
    </row>
    <row r="1532" spans="1:17" x14ac:dyDescent="0.25">
      <c r="A1532" t="s">
        <v>2199</v>
      </c>
      <c r="B1532" t="s">
        <v>1615</v>
      </c>
      <c r="C1532" t="s">
        <v>2273</v>
      </c>
      <c r="D1532" t="s">
        <v>2274</v>
      </c>
      <c r="E1532" s="1" t="s">
        <v>13</v>
      </c>
      <c r="F1532" t="s">
        <v>3095</v>
      </c>
      <c r="G1532" t="s">
        <v>3100</v>
      </c>
      <c r="H1532" s="1" t="s">
        <v>324</v>
      </c>
      <c r="I1532" s="1" t="s">
        <v>6</v>
      </c>
      <c r="J1532" s="1">
        <f t="shared" si="92"/>
        <v>25</v>
      </c>
      <c r="K1532" s="1">
        <f>VLOOKUP($A1532,Parametre!$A$5:$G$29,MATCH($G1532,Parametre!$B$4:$G$4,0)+1,FALSE)</f>
        <v>42</v>
      </c>
      <c r="L1532" s="3">
        <f t="shared" si="93"/>
        <v>-17</v>
      </c>
      <c r="M1532" s="4">
        <f>VLOOKUP($A1532,Parametre!$A$5:$H$29,8,FALSE)</f>
        <v>1.04</v>
      </c>
      <c r="N1532" s="4">
        <f t="shared" si="94"/>
        <v>1092</v>
      </c>
      <c r="O1532" s="4" t="s">
        <v>3098</v>
      </c>
      <c r="P1532">
        <f>VLOOKUP($G1532,Parametre!$K$4:$L$9,2,FALSE)</f>
        <v>230</v>
      </c>
      <c r="Q1532" s="4">
        <f t="shared" si="95"/>
        <v>1383.0994800000001</v>
      </c>
    </row>
    <row r="1533" spans="1:17" x14ac:dyDescent="0.25">
      <c r="A1533" t="s">
        <v>2199</v>
      </c>
      <c r="B1533" t="s">
        <v>1615</v>
      </c>
      <c r="C1533" t="s">
        <v>1620</v>
      </c>
      <c r="D1533" t="s">
        <v>1584</v>
      </c>
      <c r="E1533" s="1" t="s">
        <v>13</v>
      </c>
      <c r="F1533" t="s">
        <v>3095</v>
      </c>
      <c r="G1533" t="s">
        <v>3100</v>
      </c>
      <c r="H1533" s="1" t="s">
        <v>46</v>
      </c>
      <c r="I1533" s="1" t="s">
        <v>23</v>
      </c>
      <c r="J1533" s="1">
        <f t="shared" si="92"/>
        <v>1</v>
      </c>
      <c r="K1533" s="1">
        <f>VLOOKUP($A1533,Parametre!$A$5:$G$29,MATCH($G1533,Parametre!$B$4:$G$4,0)+1,FALSE)</f>
        <v>42</v>
      </c>
      <c r="L1533" s="3">
        <f t="shared" si="93"/>
        <v>-41</v>
      </c>
      <c r="M1533" s="4">
        <f>VLOOKUP($A1533,Parametre!$A$5:$H$29,8,FALSE)</f>
        <v>1.04</v>
      </c>
      <c r="N1533" s="4">
        <f t="shared" si="94"/>
        <v>43.68</v>
      </c>
      <c r="O1533" s="4" t="s">
        <v>3098</v>
      </c>
      <c r="P1533">
        <f>VLOOKUP($G1533,Parametre!$K$4:$L$9,2,FALSE)</f>
        <v>230</v>
      </c>
      <c r="Q1533" s="4">
        <f t="shared" si="95"/>
        <v>1383.0994800000001</v>
      </c>
    </row>
    <row r="1534" spans="1:17" x14ac:dyDescent="0.25">
      <c r="A1534" t="s">
        <v>2199</v>
      </c>
      <c r="B1534" t="s">
        <v>1615</v>
      </c>
      <c r="C1534" t="s">
        <v>158</v>
      </c>
      <c r="D1534" t="s">
        <v>159</v>
      </c>
      <c r="E1534" s="1" t="s">
        <v>11</v>
      </c>
      <c r="F1534" t="s">
        <v>3095</v>
      </c>
      <c r="G1534" t="s">
        <v>3100</v>
      </c>
      <c r="H1534" s="1" t="s">
        <v>472</v>
      </c>
      <c r="I1534" s="1" t="s">
        <v>23</v>
      </c>
      <c r="J1534" s="1">
        <f t="shared" si="92"/>
        <v>20</v>
      </c>
      <c r="K1534" s="1">
        <f>VLOOKUP($A1534,Parametre!$A$5:$G$29,MATCH($G1534,Parametre!$B$4:$G$4,0)+1,FALSE)</f>
        <v>42</v>
      </c>
      <c r="L1534" s="3">
        <f t="shared" si="93"/>
        <v>-22</v>
      </c>
      <c r="M1534" s="4">
        <f>VLOOKUP($A1534,Parametre!$A$5:$H$29,8,FALSE)</f>
        <v>1.04</v>
      </c>
      <c r="N1534" s="4">
        <f t="shared" si="94"/>
        <v>582.4</v>
      </c>
      <c r="O1534" s="4" t="s">
        <v>3098</v>
      </c>
      <c r="P1534">
        <f>VLOOKUP($G1534,Parametre!$K$4:$L$9,2,FALSE)</f>
        <v>230</v>
      </c>
      <c r="Q1534" s="4">
        <f t="shared" si="95"/>
        <v>922.06632000000002</v>
      </c>
    </row>
    <row r="1535" spans="1:17" x14ac:dyDescent="0.25">
      <c r="A1535" t="s">
        <v>2199</v>
      </c>
      <c r="B1535" t="s">
        <v>1615</v>
      </c>
      <c r="C1535" t="s">
        <v>1621</v>
      </c>
      <c r="D1535" t="s">
        <v>1622</v>
      </c>
      <c r="E1535" s="1" t="s">
        <v>6</v>
      </c>
      <c r="F1535" t="s">
        <v>3095</v>
      </c>
      <c r="G1535" t="s">
        <v>3100</v>
      </c>
      <c r="H1535" s="1" t="s">
        <v>472</v>
      </c>
      <c r="I1535" s="1" t="s">
        <v>23</v>
      </c>
      <c r="J1535" s="1">
        <f t="shared" si="92"/>
        <v>20</v>
      </c>
      <c r="K1535" s="1">
        <f>VLOOKUP($A1535,Parametre!$A$5:$G$29,MATCH($G1535,Parametre!$B$4:$G$4,0)+1,FALSE)</f>
        <v>42</v>
      </c>
      <c r="L1535" s="3">
        <f t="shared" si="93"/>
        <v>-22</v>
      </c>
      <c r="M1535" s="4">
        <f>VLOOKUP($A1535,Parametre!$A$5:$H$29,8,FALSE)</f>
        <v>1.04</v>
      </c>
      <c r="N1535" s="4">
        <f t="shared" si="94"/>
        <v>1164.8</v>
      </c>
      <c r="O1535" s="4" t="s">
        <v>3098</v>
      </c>
      <c r="P1535">
        <f>VLOOKUP($G1535,Parametre!$K$4:$L$9,2,FALSE)</f>
        <v>230</v>
      </c>
      <c r="Q1535" s="4">
        <f t="shared" si="95"/>
        <v>1844.13264</v>
      </c>
    </row>
    <row r="1536" spans="1:17" x14ac:dyDescent="0.25">
      <c r="A1536" t="s">
        <v>2199</v>
      </c>
      <c r="B1536" t="s">
        <v>1615</v>
      </c>
      <c r="C1536" t="s">
        <v>1623</v>
      </c>
      <c r="D1536" t="s">
        <v>1624</v>
      </c>
      <c r="E1536" s="1" t="s">
        <v>13</v>
      </c>
      <c r="F1536" t="s">
        <v>3095</v>
      </c>
      <c r="G1536" t="s">
        <v>3100</v>
      </c>
      <c r="H1536" s="1" t="s">
        <v>423</v>
      </c>
      <c r="I1536" s="1" t="s">
        <v>23</v>
      </c>
      <c r="J1536" s="1">
        <f t="shared" si="92"/>
        <v>19</v>
      </c>
      <c r="K1536" s="1">
        <f>VLOOKUP($A1536,Parametre!$A$5:$G$29,MATCH($G1536,Parametre!$B$4:$G$4,0)+1,FALSE)</f>
        <v>42</v>
      </c>
      <c r="L1536" s="3">
        <f t="shared" si="93"/>
        <v>-23</v>
      </c>
      <c r="M1536" s="4">
        <f>VLOOKUP($A1536,Parametre!$A$5:$H$29,8,FALSE)</f>
        <v>1.04</v>
      </c>
      <c r="N1536" s="4">
        <f t="shared" si="94"/>
        <v>829.92000000000007</v>
      </c>
      <c r="O1536" s="4" t="s">
        <v>3098</v>
      </c>
      <c r="P1536">
        <f>VLOOKUP($G1536,Parametre!$K$4:$L$9,2,FALSE)</f>
        <v>230</v>
      </c>
      <c r="Q1536" s="4">
        <f t="shared" si="95"/>
        <v>1383.0994800000001</v>
      </c>
    </row>
    <row r="1537" spans="1:17" x14ac:dyDescent="0.25">
      <c r="A1537" t="s">
        <v>2199</v>
      </c>
      <c r="B1537" t="s">
        <v>1615</v>
      </c>
      <c r="C1537" t="s">
        <v>2275</v>
      </c>
      <c r="D1537" t="s">
        <v>2276</v>
      </c>
      <c r="E1537" s="1" t="s">
        <v>6</v>
      </c>
      <c r="F1537" t="s">
        <v>3095</v>
      </c>
      <c r="G1537" t="s">
        <v>3100</v>
      </c>
      <c r="H1537" s="1" t="s">
        <v>46</v>
      </c>
      <c r="I1537" s="1" t="s">
        <v>23</v>
      </c>
      <c r="J1537" s="1">
        <f t="shared" si="92"/>
        <v>1</v>
      </c>
      <c r="K1537" s="1">
        <f>VLOOKUP($A1537,Parametre!$A$5:$G$29,MATCH($G1537,Parametre!$B$4:$G$4,0)+1,FALSE)</f>
        <v>42</v>
      </c>
      <c r="L1537" s="3">
        <f t="shared" si="93"/>
        <v>-41</v>
      </c>
      <c r="M1537" s="4">
        <f>VLOOKUP($A1537,Parametre!$A$5:$H$29,8,FALSE)</f>
        <v>1.04</v>
      </c>
      <c r="N1537" s="4">
        <f t="shared" si="94"/>
        <v>58.24</v>
      </c>
      <c r="O1537" s="4" t="s">
        <v>3098</v>
      </c>
      <c r="P1537">
        <f>VLOOKUP($G1537,Parametre!$K$4:$L$9,2,FALSE)</f>
        <v>230</v>
      </c>
      <c r="Q1537" s="4">
        <f t="shared" si="95"/>
        <v>1844.13264</v>
      </c>
    </row>
    <row r="1538" spans="1:17" x14ac:dyDescent="0.25">
      <c r="A1538" t="s">
        <v>2199</v>
      </c>
      <c r="B1538" t="s">
        <v>1615</v>
      </c>
      <c r="C1538" t="s">
        <v>1629</v>
      </c>
      <c r="D1538" t="s">
        <v>1630</v>
      </c>
      <c r="E1538" s="1" t="s">
        <v>13</v>
      </c>
      <c r="F1538" t="s">
        <v>3095</v>
      </c>
      <c r="G1538" t="s">
        <v>3100</v>
      </c>
      <c r="H1538" s="1" t="s">
        <v>12</v>
      </c>
      <c r="I1538" s="1" t="s">
        <v>46</v>
      </c>
      <c r="J1538" s="1">
        <f t="shared" si="92"/>
        <v>10</v>
      </c>
      <c r="K1538" s="1">
        <f>VLOOKUP($A1538,Parametre!$A$5:$G$29,MATCH($G1538,Parametre!$B$4:$G$4,0)+1,FALSE)</f>
        <v>42</v>
      </c>
      <c r="L1538" s="3">
        <f t="shared" si="93"/>
        <v>-32</v>
      </c>
      <c r="M1538" s="4">
        <f>VLOOKUP($A1538,Parametre!$A$5:$H$29,8,FALSE)</f>
        <v>1.04</v>
      </c>
      <c r="N1538" s="4">
        <f t="shared" si="94"/>
        <v>436.8</v>
      </c>
      <c r="O1538" s="4" t="s">
        <v>3098</v>
      </c>
      <c r="P1538">
        <f>VLOOKUP($G1538,Parametre!$K$4:$L$9,2,FALSE)</f>
        <v>230</v>
      </c>
      <c r="Q1538" s="4">
        <f t="shared" si="95"/>
        <v>1383.0994800000001</v>
      </c>
    </row>
    <row r="1539" spans="1:17" x14ac:dyDescent="0.25">
      <c r="A1539" t="s">
        <v>2199</v>
      </c>
      <c r="B1539" t="s">
        <v>1615</v>
      </c>
      <c r="C1539" t="s">
        <v>1633</v>
      </c>
      <c r="D1539" t="s">
        <v>1634</v>
      </c>
      <c r="E1539" s="1" t="s">
        <v>13</v>
      </c>
      <c r="F1539" t="s">
        <v>3095</v>
      </c>
      <c r="G1539" t="s">
        <v>3100</v>
      </c>
      <c r="H1539" s="1" t="s">
        <v>472</v>
      </c>
      <c r="I1539" s="1" t="s">
        <v>22</v>
      </c>
      <c r="J1539" s="1">
        <f t="shared" si="92"/>
        <v>26</v>
      </c>
      <c r="K1539" s="1">
        <f>VLOOKUP($A1539,Parametre!$A$5:$G$29,MATCH($G1539,Parametre!$B$4:$G$4,0)+1,FALSE)</f>
        <v>42</v>
      </c>
      <c r="L1539" s="3">
        <f t="shared" si="93"/>
        <v>-16</v>
      </c>
      <c r="M1539" s="4">
        <f>VLOOKUP($A1539,Parametre!$A$5:$H$29,8,FALSE)</f>
        <v>1.04</v>
      </c>
      <c r="N1539" s="4">
        <f t="shared" si="94"/>
        <v>1135.68</v>
      </c>
      <c r="O1539" s="4" t="s">
        <v>3098</v>
      </c>
      <c r="P1539">
        <f>VLOOKUP($G1539,Parametre!$K$4:$L$9,2,FALSE)</f>
        <v>230</v>
      </c>
      <c r="Q1539" s="4">
        <f t="shared" si="95"/>
        <v>1383.0994800000001</v>
      </c>
    </row>
    <row r="1540" spans="1:17" x14ac:dyDescent="0.25">
      <c r="A1540" t="s">
        <v>2199</v>
      </c>
      <c r="B1540" t="s">
        <v>1615</v>
      </c>
      <c r="C1540" t="s">
        <v>2277</v>
      </c>
      <c r="D1540" t="s">
        <v>2278</v>
      </c>
      <c r="E1540" s="1" t="s">
        <v>13</v>
      </c>
      <c r="F1540" t="s">
        <v>3095</v>
      </c>
      <c r="G1540" t="s">
        <v>3100</v>
      </c>
      <c r="H1540" s="1" t="s">
        <v>12</v>
      </c>
      <c r="I1540" s="1" t="s">
        <v>46</v>
      </c>
      <c r="J1540" s="1">
        <f t="shared" si="92"/>
        <v>10</v>
      </c>
      <c r="K1540" s="1">
        <f>VLOOKUP($A1540,Parametre!$A$5:$G$29,MATCH($G1540,Parametre!$B$4:$G$4,0)+1,FALSE)</f>
        <v>42</v>
      </c>
      <c r="L1540" s="3">
        <f t="shared" si="93"/>
        <v>-32</v>
      </c>
      <c r="M1540" s="4">
        <f>VLOOKUP($A1540,Parametre!$A$5:$H$29,8,FALSE)</f>
        <v>1.04</v>
      </c>
      <c r="N1540" s="4">
        <f t="shared" si="94"/>
        <v>436.8</v>
      </c>
      <c r="O1540" s="4" t="s">
        <v>3098</v>
      </c>
      <c r="P1540">
        <f>VLOOKUP($G1540,Parametre!$K$4:$L$9,2,FALSE)</f>
        <v>230</v>
      </c>
      <c r="Q1540" s="4">
        <f t="shared" si="95"/>
        <v>1383.0994800000001</v>
      </c>
    </row>
    <row r="1541" spans="1:17" x14ac:dyDescent="0.25">
      <c r="A1541" t="s">
        <v>2199</v>
      </c>
      <c r="B1541" t="s">
        <v>1615</v>
      </c>
      <c r="C1541" t="s">
        <v>1635</v>
      </c>
      <c r="D1541" t="s">
        <v>1636</v>
      </c>
      <c r="E1541" s="1" t="s">
        <v>13</v>
      </c>
      <c r="F1541" t="s">
        <v>3095</v>
      </c>
      <c r="G1541" t="s">
        <v>3100</v>
      </c>
      <c r="H1541" s="1" t="s">
        <v>12</v>
      </c>
      <c r="I1541" s="1" t="s">
        <v>23</v>
      </c>
      <c r="J1541" s="1">
        <f t="shared" si="92"/>
        <v>9</v>
      </c>
      <c r="K1541" s="1">
        <f>VLOOKUP($A1541,Parametre!$A$5:$G$29,MATCH($G1541,Parametre!$B$4:$G$4,0)+1,FALSE)</f>
        <v>42</v>
      </c>
      <c r="L1541" s="3">
        <f t="shared" si="93"/>
        <v>-33</v>
      </c>
      <c r="M1541" s="4">
        <f>VLOOKUP($A1541,Parametre!$A$5:$H$29,8,FALSE)</f>
        <v>1.04</v>
      </c>
      <c r="N1541" s="4">
        <f t="shared" si="94"/>
        <v>393.12</v>
      </c>
      <c r="O1541" s="4" t="s">
        <v>3098</v>
      </c>
      <c r="P1541">
        <f>VLOOKUP($G1541,Parametre!$K$4:$L$9,2,FALSE)</f>
        <v>230</v>
      </c>
      <c r="Q1541" s="4">
        <f t="shared" si="95"/>
        <v>1383.0994800000001</v>
      </c>
    </row>
    <row r="1542" spans="1:17" x14ac:dyDescent="0.25">
      <c r="A1542" t="s">
        <v>2199</v>
      </c>
      <c r="B1542" t="s">
        <v>1615</v>
      </c>
      <c r="C1542" t="s">
        <v>1637</v>
      </c>
      <c r="D1542" t="s">
        <v>1638</v>
      </c>
      <c r="E1542" s="1" t="s">
        <v>6</v>
      </c>
      <c r="F1542" t="s">
        <v>3095</v>
      </c>
      <c r="G1542" t="s">
        <v>3100</v>
      </c>
      <c r="H1542" s="1" t="s">
        <v>374</v>
      </c>
      <c r="I1542" s="1" t="s">
        <v>46</v>
      </c>
      <c r="J1542" s="1">
        <f t="shared" ref="J1542:J1605" si="96">H1542+I1542</f>
        <v>27</v>
      </c>
      <c r="K1542" s="1">
        <f>VLOOKUP($A1542,Parametre!$A$5:$G$29,MATCH($G1542,Parametre!$B$4:$G$4,0)+1,FALSE)</f>
        <v>42</v>
      </c>
      <c r="L1542" s="3">
        <f t="shared" ref="L1542:L1605" si="97">J1542-K1542</f>
        <v>-15</v>
      </c>
      <c r="M1542" s="4">
        <f>VLOOKUP($A1542,Parametre!$A$5:$H$29,8,FALSE)</f>
        <v>1.04</v>
      </c>
      <c r="N1542" s="4">
        <f t="shared" ref="N1542:N1605" si="98">IF(O1542="Evet",E1542*14*J1542*M1542,0)</f>
        <v>1572.48</v>
      </c>
      <c r="O1542" s="4" t="s">
        <v>3098</v>
      </c>
      <c r="P1542">
        <f>VLOOKUP($G1542,Parametre!$K$4:$L$9,2,FALSE)</f>
        <v>230</v>
      </c>
      <c r="Q1542" s="4">
        <f t="shared" ref="Q1542:Q1605" si="99">IF(O1542="Evet",E1542*14*P1542*0.071589*2,0)</f>
        <v>1844.13264</v>
      </c>
    </row>
    <row r="1543" spans="1:17" x14ac:dyDescent="0.25">
      <c r="A1543" t="s">
        <v>2199</v>
      </c>
      <c r="B1543" t="s">
        <v>1615</v>
      </c>
      <c r="C1543" t="s">
        <v>1639</v>
      </c>
      <c r="D1543" t="s">
        <v>1640</v>
      </c>
      <c r="E1543" s="1" t="s">
        <v>13</v>
      </c>
      <c r="F1543" t="s">
        <v>3095</v>
      </c>
      <c r="G1543" t="s">
        <v>3100</v>
      </c>
      <c r="H1543" s="1" t="s">
        <v>11</v>
      </c>
      <c r="I1543" s="1" t="s">
        <v>23</v>
      </c>
      <c r="J1543" s="1">
        <f t="shared" si="96"/>
        <v>2</v>
      </c>
      <c r="K1543" s="1">
        <f>VLOOKUP($A1543,Parametre!$A$5:$G$29,MATCH($G1543,Parametre!$B$4:$G$4,0)+1,FALSE)</f>
        <v>42</v>
      </c>
      <c r="L1543" s="3">
        <f t="shared" si="97"/>
        <v>-40</v>
      </c>
      <c r="M1543" s="4">
        <f>VLOOKUP($A1543,Parametre!$A$5:$H$29,8,FALSE)</f>
        <v>1.04</v>
      </c>
      <c r="N1543" s="4">
        <f t="shared" si="98"/>
        <v>87.36</v>
      </c>
      <c r="O1543" s="4" t="s">
        <v>3098</v>
      </c>
      <c r="P1543">
        <f>VLOOKUP($G1543,Parametre!$K$4:$L$9,2,FALSE)</f>
        <v>230</v>
      </c>
      <c r="Q1543" s="4">
        <f t="shared" si="99"/>
        <v>1383.0994800000001</v>
      </c>
    </row>
    <row r="1544" spans="1:17" x14ac:dyDescent="0.25">
      <c r="A1544" t="s">
        <v>2199</v>
      </c>
      <c r="B1544" t="s">
        <v>1615</v>
      </c>
      <c r="C1544" t="s">
        <v>1556</v>
      </c>
      <c r="D1544" t="s">
        <v>1557</v>
      </c>
      <c r="E1544" s="1" t="s">
        <v>11</v>
      </c>
      <c r="F1544" t="s">
        <v>3095</v>
      </c>
      <c r="G1544" t="s">
        <v>3100</v>
      </c>
      <c r="H1544" s="1" t="s">
        <v>423</v>
      </c>
      <c r="I1544" s="1" t="s">
        <v>23</v>
      </c>
      <c r="J1544" s="1">
        <f t="shared" si="96"/>
        <v>19</v>
      </c>
      <c r="K1544" s="1">
        <f>VLOOKUP($A1544,Parametre!$A$5:$G$29,MATCH($G1544,Parametre!$B$4:$G$4,0)+1,FALSE)</f>
        <v>42</v>
      </c>
      <c r="L1544" s="3">
        <f t="shared" si="97"/>
        <v>-23</v>
      </c>
      <c r="M1544" s="4">
        <f>VLOOKUP($A1544,Parametre!$A$5:$H$29,8,FALSE)</f>
        <v>1.04</v>
      </c>
      <c r="N1544" s="4">
        <f t="shared" si="98"/>
        <v>553.28</v>
      </c>
      <c r="O1544" s="4" t="s">
        <v>3098</v>
      </c>
      <c r="P1544">
        <f>VLOOKUP($G1544,Parametre!$K$4:$L$9,2,FALSE)</f>
        <v>230</v>
      </c>
      <c r="Q1544" s="4">
        <f t="shared" si="99"/>
        <v>922.06632000000002</v>
      </c>
    </row>
    <row r="1545" spans="1:17" x14ac:dyDescent="0.25">
      <c r="A1545" t="s">
        <v>2199</v>
      </c>
      <c r="B1545" t="s">
        <v>1615</v>
      </c>
      <c r="C1545" t="s">
        <v>2279</v>
      </c>
      <c r="D1545" t="s">
        <v>2280</v>
      </c>
      <c r="E1545" s="1" t="s">
        <v>13</v>
      </c>
      <c r="F1545" t="s">
        <v>3095</v>
      </c>
      <c r="G1545" t="s">
        <v>3100</v>
      </c>
      <c r="H1545" s="1" t="s">
        <v>46</v>
      </c>
      <c r="I1545" s="1" t="s">
        <v>46</v>
      </c>
      <c r="J1545" s="1">
        <f t="shared" si="96"/>
        <v>2</v>
      </c>
      <c r="K1545" s="1">
        <f>VLOOKUP($A1545,Parametre!$A$5:$G$29,MATCH($G1545,Parametre!$B$4:$G$4,0)+1,FALSE)</f>
        <v>42</v>
      </c>
      <c r="L1545" s="3">
        <f t="shared" si="97"/>
        <v>-40</v>
      </c>
      <c r="M1545" s="4">
        <f>VLOOKUP($A1545,Parametre!$A$5:$H$29,8,FALSE)</f>
        <v>1.04</v>
      </c>
      <c r="N1545" s="4">
        <f t="shared" si="98"/>
        <v>87.36</v>
      </c>
      <c r="O1545" s="4" t="s">
        <v>3098</v>
      </c>
      <c r="P1545">
        <f>VLOOKUP($G1545,Parametre!$K$4:$L$9,2,FALSE)</f>
        <v>230</v>
      </c>
      <c r="Q1545" s="4">
        <f t="shared" si="99"/>
        <v>1383.0994800000001</v>
      </c>
    </row>
    <row r="1546" spans="1:17" x14ac:dyDescent="0.25">
      <c r="A1546" t="s">
        <v>2199</v>
      </c>
      <c r="B1546" t="s">
        <v>1615</v>
      </c>
      <c r="C1546" t="s">
        <v>1643</v>
      </c>
      <c r="D1546" t="s">
        <v>1644</v>
      </c>
      <c r="E1546" s="1" t="s">
        <v>13</v>
      </c>
      <c r="F1546" t="s">
        <v>3095</v>
      </c>
      <c r="G1546" t="s">
        <v>3100</v>
      </c>
      <c r="H1546" s="1" t="s">
        <v>423</v>
      </c>
      <c r="I1546" s="1" t="s">
        <v>23</v>
      </c>
      <c r="J1546" s="1">
        <f t="shared" si="96"/>
        <v>19</v>
      </c>
      <c r="K1546" s="1">
        <f>VLOOKUP($A1546,Parametre!$A$5:$G$29,MATCH($G1546,Parametre!$B$4:$G$4,0)+1,FALSE)</f>
        <v>42</v>
      </c>
      <c r="L1546" s="3">
        <f t="shared" si="97"/>
        <v>-23</v>
      </c>
      <c r="M1546" s="4">
        <f>VLOOKUP($A1546,Parametre!$A$5:$H$29,8,FALSE)</f>
        <v>1.04</v>
      </c>
      <c r="N1546" s="4">
        <f t="shared" si="98"/>
        <v>829.92000000000007</v>
      </c>
      <c r="O1546" s="4" t="s">
        <v>3098</v>
      </c>
      <c r="P1546">
        <f>VLOOKUP($G1546,Parametre!$K$4:$L$9,2,FALSE)</f>
        <v>230</v>
      </c>
      <c r="Q1546" s="4">
        <f t="shared" si="99"/>
        <v>1383.0994800000001</v>
      </c>
    </row>
    <row r="1547" spans="1:17" x14ac:dyDescent="0.25">
      <c r="A1547" t="s">
        <v>2199</v>
      </c>
      <c r="B1547" t="s">
        <v>1615</v>
      </c>
      <c r="C1547" t="s">
        <v>2281</v>
      </c>
      <c r="D1547" t="s">
        <v>858</v>
      </c>
      <c r="E1547" s="1" t="s">
        <v>6</v>
      </c>
      <c r="F1547" t="s">
        <v>3095</v>
      </c>
      <c r="G1547" t="s">
        <v>3100</v>
      </c>
      <c r="H1547" s="1" t="s">
        <v>360</v>
      </c>
      <c r="I1547" s="1" t="s">
        <v>6</v>
      </c>
      <c r="J1547" s="1">
        <f t="shared" si="96"/>
        <v>34</v>
      </c>
      <c r="K1547" s="1">
        <f>VLOOKUP($A1547,Parametre!$A$5:$G$29,MATCH($G1547,Parametre!$B$4:$G$4,0)+1,FALSE)</f>
        <v>42</v>
      </c>
      <c r="L1547" s="3">
        <f t="shared" si="97"/>
        <v>-8</v>
      </c>
      <c r="M1547" s="4">
        <f>VLOOKUP($A1547,Parametre!$A$5:$H$29,8,FALSE)</f>
        <v>1.04</v>
      </c>
      <c r="N1547" s="4">
        <f t="shared" si="98"/>
        <v>1980.16</v>
      </c>
      <c r="O1547" s="4" t="s">
        <v>3098</v>
      </c>
      <c r="P1547">
        <f>VLOOKUP($G1547,Parametre!$K$4:$L$9,2,FALSE)</f>
        <v>230</v>
      </c>
      <c r="Q1547" s="4">
        <f t="shared" si="99"/>
        <v>1844.13264</v>
      </c>
    </row>
    <row r="1548" spans="1:17" x14ac:dyDescent="0.25">
      <c r="A1548" t="s">
        <v>2199</v>
      </c>
      <c r="B1548" t="s">
        <v>1615</v>
      </c>
      <c r="C1548" t="s">
        <v>1519</v>
      </c>
      <c r="D1548" t="s">
        <v>1520</v>
      </c>
      <c r="E1548" s="1" t="s">
        <v>6</v>
      </c>
      <c r="F1548" t="s">
        <v>3095</v>
      </c>
      <c r="G1548" t="s">
        <v>3100</v>
      </c>
      <c r="H1548" s="1" t="s">
        <v>371</v>
      </c>
      <c r="I1548" s="1" t="s">
        <v>16</v>
      </c>
      <c r="J1548" s="1">
        <f t="shared" si="96"/>
        <v>35</v>
      </c>
      <c r="K1548" s="1">
        <f>VLOOKUP($A1548,Parametre!$A$5:$G$29,MATCH($G1548,Parametre!$B$4:$G$4,0)+1,FALSE)</f>
        <v>42</v>
      </c>
      <c r="L1548" s="3">
        <f t="shared" si="97"/>
        <v>-7</v>
      </c>
      <c r="M1548" s="4">
        <f>VLOOKUP($A1548,Parametre!$A$5:$H$29,8,FALSE)</f>
        <v>1.04</v>
      </c>
      <c r="N1548" s="4">
        <f t="shared" si="98"/>
        <v>2038.4</v>
      </c>
      <c r="O1548" s="4" t="s">
        <v>3098</v>
      </c>
      <c r="P1548">
        <f>VLOOKUP($G1548,Parametre!$K$4:$L$9,2,FALSE)</f>
        <v>230</v>
      </c>
      <c r="Q1548" s="4">
        <f t="shared" si="99"/>
        <v>1844.13264</v>
      </c>
    </row>
    <row r="1549" spans="1:17" x14ac:dyDescent="0.25">
      <c r="A1549" t="s">
        <v>2199</v>
      </c>
      <c r="B1549" t="s">
        <v>1615</v>
      </c>
      <c r="C1549" t="s">
        <v>2282</v>
      </c>
      <c r="D1549" t="s">
        <v>2283</v>
      </c>
      <c r="E1549" s="1" t="s">
        <v>13</v>
      </c>
      <c r="F1549" t="s">
        <v>3095</v>
      </c>
      <c r="G1549" t="s">
        <v>3100</v>
      </c>
      <c r="H1549" s="1" t="s">
        <v>11</v>
      </c>
      <c r="I1549" s="1" t="s">
        <v>46</v>
      </c>
      <c r="J1549" s="1">
        <f t="shared" si="96"/>
        <v>3</v>
      </c>
      <c r="K1549" s="1">
        <f>VLOOKUP($A1549,Parametre!$A$5:$G$29,MATCH($G1549,Parametre!$B$4:$G$4,0)+1,FALSE)</f>
        <v>42</v>
      </c>
      <c r="L1549" s="3">
        <f t="shared" si="97"/>
        <v>-39</v>
      </c>
      <c r="M1549" s="4">
        <f>VLOOKUP($A1549,Parametre!$A$5:$H$29,8,FALSE)</f>
        <v>1.04</v>
      </c>
      <c r="N1549" s="4">
        <f t="shared" si="98"/>
        <v>131.04</v>
      </c>
      <c r="O1549" s="4" t="s">
        <v>3098</v>
      </c>
      <c r="P1549">
        <f>VLOOKUP($G1549,Parametre!$K$4:$L$9,2,FALSE)</f>
        <v>230</v>
      </c>
      <c r="Q1549" s="4">
        <f t="shared" si="99"/>
        <v>1383.0994800000001</v>
      </c>
    </row>
    <row r="1550" spans="1:17" x14ac:dyDescent="0.25">
      <c r="A1550" t="s">
        <v>2199</v>
      </c>
      <c r="B1550" t="s">
        <v>2284</v>
      </c>
      <c r="C1550" t="s">
        <v>2285</v>
      </c>
      <c r="D1550" t="s">
        <v>2286</v>
      </c>
      <c r="E1550" s="1" t="s">
        <v>6</v>
      </c>
      <c r="F1550" t="s">
        <v>3095</v>
      </c>
      <c r="G1550" t="s">
        <v>3100</v>
      </c>
      <c r="H1550" s="1" t="s">
        <v>46</v>
      </c>
      <c r="I1550" s="1" t="s">
        <v>23</v>
      </c>
      <c r="J1550" s="1">
        <f t="shared" si="96"/>
        <v>1</v>
      </c>
      <c r="K1550" s="1">
        <f>VLOOKUP($A1550,Parametre!$A$5:$G$29,MATCH($G1550,Parametre!$B$4:$G$4,0)+1,FALSE)</f>
        <v>42</v>
      </c>
      <c r="L1550" s="3">
        <f t="shared" si="97"/>
        <v>-41</v>
      </c>
      <c r="M1550" s="4">
        <f>VLOOKUP($A1550,Parametre!$A$5:$H$29,8,FALSE)</f>
        <v>1.04</v>
      </c>
      <c r="N1550" s="4">
        <f t="shared" si="98"/>
        <v>58.24</v>
      </c>
      <c r="O1550" s="4" t="s">
        <v>3098</v>
      </c>
      <c r="P1550">
        <f>VLOOKUP($G1550,Parametre!$K$4:$L$9,2,FALSE)</f>
        <v>230</v>
      </c>
      <c r="Q1550" s="4">
        <f t="shared" si="99"/>
        <v>1844.13264</v>
      </c>
    </row>
    <row r="1551" spans="1:17" x14ac:dyDescent="0.25">
      <c r="A1551" t="s">
        <v>2199</v>
      </c>
      <c r="B1551" t="s">
        <v>2284</v>
      </c>
      <c r="C1551" t="s">
        <v>2287</v>
      </c>
      <c r="D1551" t="s">
        <v>2288</v>
      </c>
      <c r="E1551" s="1" t="s">
        <v>13</v>
      </c>
      <c r="F1551" t="s">
        <v>3095</v>
      </c>
      <c r="G1551" t="s">
        <v>3100</v>
      </c>
      <c r="H1551" s="1" t="s">
        <v>8</v>
      </c>
      <c r="I1551" s="1" t="s">
        <v>23</v>
      </c>
      <c r="J1551" s="1">
        <f t="shared" si="96"/>
        <v>5</v>
      </c>
      <c r="K1551" s="1">
        <f>VLOOKUP($A1551,Parametre!$A$5:$G$29,MATCH($G1551,Parametre!$B$4:$G$4,0)+1,FALSE)</f>
        <v>42</v>
      </c>
      <c r="L1551" s="3">
        <f t="shared" si="97"/>
        <v>-37</v>
      </c>
      <c r="M1551" s="4">
        <f>VLOOKUP($A1551,Parametre!$A$5:$H$29,8,FALSE)</f>
        <v>1.04</v>
      </c>
      <c r="N1551" s="4">
        <f t="shared" si="98"/>
        <v>218.4</v>
      </c>
      <c r="O1551" s="4" t="s">
        <v>3098</v>
      </c>
      <c r="P1551">
        <f>VLOOKUP($G1551,Parametre!$K$4:$L$9,2,FALSE)</f>
        <v>230</v>
      </c>
      <c r="Q1551" s="4">
        <f t="shared" si="99"/>
        <v>1383.0994800000001</v>
      </c>
    </row>
    <row r="1552" spans="1:17" x14ac:dyDescent="0.25">
      <c r="A1552" t="s">
        <v>2199</v>
      </c>
      <c r="B1552" t="s">
        <v>2284</v>
      </c>
      <c r="C1552" t="s">
        <v>1616</v>
      </c>
      <c r="D1552" t="s">
        <v>1617</v>
      </c>
      <c r="E1552" s="1" t="s">
        <v>6</v>
      </c>
      <c r="F1552" t="s">
        <v>3095</v>
      </c>
      <c r="G1552" t="s">
        <v>3100</v>
      </c>
      <c r="H1552" s="1" t="s">
        <v>8</v>
      </c>
      <c r="I1552" s="1" t="s">
        <v>23</v>
      </c>
      <c r="J1552" s="1">
        <f t="shared" si="96"/>
        <v>5</v>
      </c>
      <c r="K1552" s="1">
        <f>VLOOKUP($A1552,Parametre!$A$5:$G$29,MATCH($G1552,Parametre!$B$4:$G$4,0)+1,FALSE)</f>
        <v>42</v>
      </c>
      <c r="L1552" s="3">
        <f t="shared" si="97"/>
        <v>-37</v>
      </c>
      <c r="M1552" s="4">
        <f>VLOOKUP($A1552,Parametre!$A$5:$H$29,8,FALSE)</f>
        <v>1.04</v>
      </c>
      <c r="N1552" s="4">
        <f t="shared" si="98"/>
        <v>291.2</v>
      </c>
      <c r="O1552" s="4" t="s">
        <v>3098</v>
      </c>
      <c r="P1552">
        <f>VLOOKUP($G1552,Parametre!$K$4:$L$9,2,FALSE)</f>
        <v>230</v>
      </c>
      <c r="Q1552" s="4">
        <f t="shared" si="99"/>
        <v>1844.13264</v>
      </c>
    </row>
    <row r="1553" spans="1:17" x14ac:dyDescent="0.25">
      <c r="A1553" t="s">
        <v>2199</v>
      </c>
      <c r="B1553" t="s">
        <v>2284</v>
      </c>
      <c r="C1553" t="s">
        <v>2289</v>
      </c>
      <c r="D1553" t="s">
        <v>2290</v>
      </c>
      <c r="E1553" s="1" t="s">
        <v>11</v>
      </c>
      <c r="F1553" t="s">
        <v>3095</v>
      </c>
      <c r="G1553" t="s">
        <v>3100</v>
      </c>
      <c r="H1553" s="1" t="s">
        <v>11</v>
      </c>
      <c r="I1553" s="1" t="s">
        <v>23</v>
      </c>
      <c r="J1553" s="1">
        <f t="shared" si="96"/>
        <v>2</v>
      </c>
      <c r="K1553" s="1">
        <f>VLOOKUP($A1553,Parametre!$A$5:$G$29,MATCH($G1553,Parametre!$B$4:$G$4,0)+1,FALSE)</f>
        <v>42</v>
      </c>
      <c r="L1553" s="3">
        <f t="shared" si="97"/>
        <v>-40</v>
      </c>
      <c r="M1553" s="4">
        <f>VLOOKUP($A1553,Parametre!$A$5:$H$29,8,FALSE)</f>
        <v>1.04</v>
      </c>
      <c r="N1553" s="4">
        <f t="shared" si="98"/>
        <v>58.24</v>
      </c>
      <c r="O1553" s="4" t="s">
        <v>3098</v>
      </c>
      <c r="P1553">
        <f>VLOOKUP($G1553,Parametre!$K$4:$L$9,2,FALSE)</f>
        <v>230</v>
      </c>
      <c r="Q1553" s="4">
        <f t="shared" si="99"/>
        <v>922.06632000000002</v>
      </c>
    </row>
    <row r="1554" spans="1:17" x14ac:dyDescent="0.25">
      <c r="A1554" t="s">
        <v>2199</v>
      </c>
      <c r="B1554" t="s">
        <v>2284</v>
      </c>
      <c r="C1554" t="s">
        <v>158</v>
      </c>
      <c r="D1554" t="s">
        <v>159</v>
      </c>
      <c r="E1554" s="1" t="s">
        <v>11</v>
      </c>
      <c r="F1554" t="s">
        <v>3095</v>
      </c>
      <c r="G1554" t="s">
        <v>3100</v>
      </c>
      <c r="H1554" s="1" t="s">
        <v>392</v>
      </c>
      <c r="I1554" s="1" t="s">
        <v>23</v>
      </c>
      <c r="J1554" s="1">
        <f t="shared" si="96"/>
        <v>18</v>
      </c>
      <c r="K1554" s="1">
        <f>VLOOKUP($A1554,Parametre!$A$5:$G$29,MATCH($G1554,Parametre!$B$4:$G$4,0)+1,FALSE)</f>
        <v>42</v>
      </c>
      <c r="L1554" s="3">
        <f t="shared" si="97"/>
        <v>-24</v>
      </c>
      <c r="M1554" s="4">
        <f>VLOOKUP($A1554,Parametre!$A$5:$H$29,8,FALSE)</f>
        <v>1.04</v>
      </c>
      <c r="N1554" s="4">
        <f t="shared" si="98"/>
        <v>524.16</v>
      </c>
      <c r="O1554" s="4" t="s">
        <v>3098</v>
      </c>
      <c r="P1554">
        <f>VLOOKUP($G1554,Parametre!$K$4:$L$9,2,FALSE)</f>
        <v>230</v>
      </c>
      <c r="Q1554" s="4">
        <f t="shared" si="99"/>
        <v>922.06632000000002</v>
      </c>
    </row>
    <row r="1555" spans="1:17" x14ac:dyDescent="0.25">
      <c r="A1555" t="s">
        <v>2199</v>
      </c>
      <c r="B1555" t="s">
        <v>2284</v>
      </c>
      <c r="C1555" t="s">
        <v>1621</v>
      </c>
      <c r="D1555" t="s">
        <v>1622</v>
      </c>
      <c r="E1555" s="1" t="s">
        <v>6</v>
      </c>
      <c r="F1555" t="s">
        <v>3095</v>
      </c>
      <c r="G1555" t="s">
        <v>3100</v>
      </c>
      <c r="H1555" s="1" t="s">
        <v>317</v>
      </c>
      <c r="I1555" s="1" t="s">
        <v>23</v>
      </c>
      <c r="J1555" s="1">
        <f t="shared" si="96"/>
        <v>16</v>
      </c>
      <c r="K1555" s="1">
        <f>VLOOKUP($A1555,Parametre!$A$5:$G$29,MATCH($G1555,Parametre!$B$4:$G$4,0)+1,FALSE)</f>
        <v>42</v>
      </c>
      <c r="L1555" s="3">
        <f t="shared" si="97"/>
        <v>-26</v>
      </c>
      <c r="M1555" s="4">
        <f>VLOOKUP($A1555,Parametre!$A$5:$H$29,8,FALSE)</f>
        <v>1.04</v>
      </c>
      <c r="N1555" s="4">
        <f t="shared" si="98"/>
        <v>931.84</v>
      </c>
      <c r="O1555" s="4" t="s">
        <v>3098</v>
      </c>
      <c r="P1555">
        <f>VLOOKUP($G1555,Parametre!$K$4:$L$9,2,FALSE)</f>
        <v>230</v>
      </c>
      <c r="Q1555" s="4">
        <f t="shared" si="99"/>
        <v>1844.13264</v>
      </c>
    </row>
    <row r="1556" spans="1:17" x14ac:dyDescent="0.25">
      <c r="A1556" t="s">
        <v>2199</v>
      </c>
      <c r="B1556" t="s">
        <v>2284</v>
      </c>
      <c r="C1556" t="s">
        <v>2291</v>
      </c>
      <c r="D1556" t="s">
        <v>2292</v>
      </c>
      <c r="E1556" s="1" t="s">
        <v>6</v>
      </c>
      <c r="F1556" t="s">
        <v>3095</v>
      </c>
      <c r="G1556" t="s">
        <v>3100</v>
      </c>
      <c r="H1556" s="1" t="s">
        <v>7</v>
      </c>
      <c r="I1556" s="1" t="s">
        <v>23</v>
      </c>
      <c r="J1556" s="1">
        <f t="shared" si="96"/>
        <v>14</v>
      </c>
      <c r="K1556" s="1">
        <f>VLOOKUP($A1556,Parametre!$A$5:$G$29,MATCH($G1556,Parametre!$B$4:$G$4,0)+1,FALSE)</f>
        <v>42</v>
      </c>
      <c r="L1556" s="3">
        <f t="shared" si="97"/>
        <v>-28</v>
      </c>
      <c r="M1556" s="4">
        <f>VLOOKUP($A1556,Parametre!$A$5:$H$29,8,FALSE)</f>
        <v>1.04</v>
      </c>
      <c r="N1556" s="4">
        <f t="shared" si="98"/>
        <v>815.36</v>
      </c>
      <c r="O1556" s="4" t="s">
        <v>3098</v>
      </c>
      <c r="P1556">
        <f>VLOOKUP($G1556,Parametre!$K$4:$L$9,2,FALSE)</f>
        <v>230</v>
      </c>
      <c r="Q1556" s="4">
        <f t="shared" si="99"/>
        <v>1844.13264</v>
      </c>
    </row>
    <row r="1557" spans="1:17" x14ac:dyDescent="0.25">
      <c r="A1557" t="s">
        <v>2199</v>
      </c>
      <c r="B1557" t="s">
        <v>2284</v>
      </c>
      <c r="C1557" t="s">
        <v>2293</v>
      </c>
      <c r="D1557" t="s">
        <v>2294</v>
      </c>
      <c r="E1557" s="1" t="s">
        <v>11</v>
      </c>
      <c r="F1557" t="s">
        <v>3095</v>
      </c>
      <c r="G1557" t="s">
        <v>3100</v>
      </c>
      <c r="H1557" s="1" t="s">
        <v>13</v>
      </c>
      <c r="I1557" s="1" t="s">
        <v>23</v>
      </c>
      <c r="J1557" s="1">
        <f t="shared" si="96"/>
        <v>3</v>
      </c>
      <c r="K1557" s="1">
        <f>VLOOKUP($A1557,Parametre!$A$5:$G$29,MATCH($G1557,Parametre!$B$4:$G$4,0)+1,FALSE)</f>
        <v>42</v>
      </c>
      <c r="L1557" s="3">
        <f t="shared" si="97"/>
        <v>-39</v>
      </c>
      <c r="M1557" s="4">
        <f>VLOOKUP($A1557,Parametre!$A$5:$H$29,8,FALSE)</f>
        <v>1.04</v>
      </c>
      <c r="N1557" s="4">
        <f t="shared" si="98"/>
        <v>87.36</v>
      </c>
      <c r="O1557" s="4" t="s">
        <v>3098</v>
      </c>
      <c r="P1557">
        <f>VLOOKUP($G1557,Parametre!$K$4:$L$9,2,FALSE)</f>
        <v>230</v>
      </c>
      <c r="Q1557" s="4">
        <f t="shared" si="99"/>
        <v>922.06632000000002</v>
      </c>
    </row>
    <row r="1558" spans="1:17" x14ac:dyDescent="0.25">
      <c r="A1558" t="s">
        <v>2199</v>
      </c>
      <c r="B1558" t="s">
        <v>2284</v>
      </c>
      <c r="C1558" t="s">
        <v>2275</v>
      </c>
      <c r="D1558" t="s">
        <v>2276</v>
      </c>
      <c r="E1558" s="1" t="s">
        <v>6</v>
      </c>
      <c r="F1558" t="s">
        <v>3095</v>
      </c>
      <c r="G1558" t="s">
        <v>3100</v>
      </c>
      <c r="H1558" s="1" t="s">
        <v>11</v>
      </c>
      <c r="I1558" s="1" t="s">
        <v>23</v>
      </c>
      <c r="J1558" s="1">
        <f t="shared" si="96"/>
        <v>2</v>
      </c>
      <c r="K1558" s="1">
        <f>VLOOKUP($A1558,Parametre!$A$5:$G$29,MATCH($G1558,Parametre!$B$4:$G$4,0)+1,FALSE)</f>
        <v>42</v>
      </c>
      <c r="L1558" s="3">
        <f t="shared" si="97"/>
        <v>-40</v>
      </c>
      <c r="M1558" s="4">
        <f>VLOOKUP($A1558,Parametre!$A$5:$H$29,8,FALSE)</f>
        <v>1.04</v>
      </c>
      <c r="N1558" s="4">
        <f t="shared" si="98"/>
        <v>116.48</v>
      </c>
      <c r="O1558" s="4" t="s">
        <v>3098</v>
      </c>
      <c r="P1558">
        <f>VLOOKUP($G1558,Parametre!$K$4:$L$9,2,FALSE)</f>
        <v>230</v>
      </c>
      <c r="Q1558" s="4">
        <f t="shared" si="99"/>
        <v>1844.13264</v>
      </c>
    </row>
    <row r="1559" spans="1:17" x14ac:dyDescent="0.25">
      <c r="A1559" t="s">
        <v>2199</v>
      </c>
      <c r="B1559" t="s">
        <v>2284</v>
      </c>
      <c r="C1559" t="s">
        <v>1629</v>
      </c>
      <c r="D1559" t="s">
        <v>1630</v>
      </c>
      <c r="E1559" s="1" t="s">
        <v>13</v>
      </c>
      <c r="F1559" t="s">
        <v>3095</v>
      </c>
      <c r="G1559" t="s">
        <v>3100</v>
      </c>
      <c r="H1559" s="1" t="s">
        <v>6</v>
      </c>
      <c r="I1559" s="1" t="s">
        <v>23</v>
      </c>
      <c r="J1559" s="1">
        <f t="shared" si="96"/>
        <v>4</v>
      </c>
      <c r="K1559" s="1">
        <f>VLOOKUP($A1559,Parametre!$A$5:$G$29,MATCH($G1559,Parametre!$B$4:$G$4,0)+1,FALSE)</f>
        <v>42</v>
      </c>
      <c r="L1559" s="3">
        <f t="shared" si="97"/>
        <v>-38</v>
      </c>
      <c r="M1559" s="4">
        <f>VLOOKUP($A1559,Parametre!$A$5:$H$29,8,FALSE)</f>
        <v>1.04</v>
      </c>
      <c r="N1559" s="4">
        <f t="shared" si="98"/>
        <v>174.72</v>
      </c>
      <c r="O1559" s="4" t="s">
        <v>3098</v>
      </c>
      <c r="P1559">
        <f>VLOOKUP($G1559,Parametre!$K$4:$L$9,2,FALSE)</f>
        <v>230</v>
      </c>
      <c r="Q1559" s="4">
        <f t="shared" si="99"/>
        <v>1383.0994800000001</v>
      </c>
    </row>
    <row r="1560" spans="1:17" x14ac:dyDescent="0.25">
      <c r="A1560" t="s">
        <v>2199</v>
      </c>
      <c r="B1560" t="s">
        <v>2284</v>
      </c>
      <c r="C1560" t="s">
        <v>1633</v>
      </c>
      <c r="D1560" t="s">
        <v>1634</v>
      </c>
      <c r="E1560" s="1" t="s">
        <v>13</v>
      </c>
      <c r="F1560" t="s">
        <v>3095</v>
      </c>
      <c r="G1560" t="s">
        <v>3100</v>
      </c>
      <c r="H1560" s="1" t="s">
        <v>333</v>
      </c>
      <c r="I1560" s="1" t="s">
        <v>23</v>
      </c>
      <c r="J1560" s="1">
        <f t="shared" si="96"/>
        <v>17</v>
      </c>
      <c r="K1560" s="1">
        <f>VLOOKUP($A1560,Parametre!$A$5:$G$29,MATCH($G1560,Parametre!$B$4:$G$4,0)+1,FALSE)</f>
        <v>42</v>
      </c>
      <c r="L1560" s="3">
        <f t="shared" si="97"/>
        <v>-25</v>
      </c>
      <c r="M1560" s="4">
        <f>VLOOKUP($A1560,Parametre!$A$5:$H$29,8,FALSE)</f>
        <v>1.04</v>
      </c>
      <c r="N1560" s="4">
        <f t="shared" si="98"/>
        <v>742.56000000000006</v>
      </c>
      <c r="O1560" s="4" t="s">
        <v>3098</v>
      </c>
      <c r="P1560">
        <f>VLOOKUP($G1560,Parametre!$K$4:$L$9,2,FALSE)</f>
        <v>230</v>
      </c>
      <c r="Q1560" s="4">
        <f t="shared" si="99"/>
        <v>1383.0994800000001</v>
      </c>
    </row>
    <row r="1561" spans="1:17" x14ac:dyDescent="0.25">
      <c r="A1561" t="s">
        <v>2199</v>
      </c>
      <c r="B1561" t="s">
        <v>2284</v>
      </c>
      <c r="C1561" t="s">
        <v>2295</v>
      </c>
      <c r="D1561" t="s">
        <v>2296</v>
      </c>
      <c r="E1561" s="1" t="s">
        <v>13</v>
      </c>
      <c r="F1561" t="s">
        <v>3095</v>
      </c>
      <c r="G1561" t="s">
        <v>3100</v>
      </c>
      <c r="H1561" s="1" t="s">
        <v>46</v>
      </c>
      <c r="I1561" s="1" t="s">
        <v>23</v>
      </c>
      <c r="J1561" s="1">
        <f t="shared" si="96"/>
        <v>1</v>
      </c>
      <c r="K1561" s="1">
        <f>VLOOKUP($A1561,Parametre!$A$5:$G$29,MATCH($G1561,Parametre!$B$4:$G$4,0)+1,FALSE)</f>
        <v>42</v>
      </c>
      <c r="L1561" s="3">
        <f t="shared" si="97"/>
        <v>-41</v>
      </c>
      <c r="M1561" s="4">
        <f>VLOOKUP($A1561,Parametre!$A$5:$H$29,8,FALSE)</f>
        <v>1.04</v>
      </c>
      <c r="N1561" s="4">
        <f t="shared" si="98"/>
        <v>43.68</v>
      </c>
      <c r="O1561" s="4" t="s">
        <v>3098</v>
      </c>
      <c r="P1561">
        <f>VLOOKUP($G1561,Parametre!$K$4:$L$9,2,FALSE)</f>
        <v>230</v>
      </c>
      <c r="Q1561" s="4">
        <f t="shared" si="99"/>
        <v>1383.0994800000001</v>
      </c>
    </row>
    <row r="1562" spans="1:17" x14ac:dyDescent="0.25">
      <c r="A1562" t="s">
        <v>2199</v>
      </c>
      <c r="B1562" t="s">
        <v>2284</v>
      </c>
      <c r="C1562" t="s">
        <v>1635</v>
      </c>
      <c r="D1562" t="s">
        <v>1636</v>
      </c>
      <c r="E1562" s="1" t="s">
        <v>13</v>
      </c>
      <c r="F1562" t="s">
        <v>3095</v>
      </c>
      <c r="G1562" t="s">
        <v>3100</v>
      </c>
      <c r="H1562" s="1" t="s">
        <v>46</v>
      </c>
      <c r="I1562" s="1" t="s">
        <v>23</v>
      </c>
      <c r="J1562" s="1">
        <f t="shared" si="96"/>
        <v>1</v>
      </c>
      <c r="K1562" s="1">
        <f>VLOOKUP($A1562,Parametre!$A$5:$G$29,MATCH($G1562,Parametre!$B$4:$G$4,0)+1,FALSE)</f>
        <v>42</v>
      </c>
      <c r="L1562" s="3">
        <f t="shared" si="97"/>
        <v>-41</v>
      </c>
      <c r="M1562" s="4">
        <f>VLOOKUP($A1562,Parametre!$A$5:$H$29,8,FALSE)</f>
        <v>1.04</v>
      </c>
      <c r="N1562" s="4">
        <f t="shared" si="98"/>
        <v>43.68</v>
      </c>
      <c r="O1562" s="4" t="s">
        <v>3098</v>
      </c>
      <c r="P1562">
        <f>VLOOKUP($G1562,Parametre!$K$4:$L$9,2,FALSE)</f>
        <v>230</v>
      </c>
      <c r="Q1562" s="4">
        <f t="shared" si="99"/>
        <v>1383.0994800000001</v>
      </c>
    </row>
    <row r="1563" spans="1:17" x14ac:dyDescent="0.25">
      <c r="A1563" t="s">
        <v>2199</v>
      </c>
      <c r="B1563" t="s">
        <v>2284</v>
      </c>
      <c r="C1563" t="s">
        <v>1637</v>
      </c>
      <c r="D1563" t="s">
        <v>1638</v>
      </c>
      <c r="E1563" s="1" t="s">
        <v>6</v>
      </c>
      <c r="F1563" t="s">
        <v>3095</v>
      </c>
      <c r="G1563" t="s">
        <v>3100</v>
      </c>
      <c r="H1563" s="1" t="s">
        <v>383</v>
      </c>
      <c r="I1563" s="1" t="s">
        <v>23</v>
      </c>
      <c r="J1563" s="1">
        <f t="shared" si="96"/>
        <v>15</v>
      </c>
      <c r="K1563" s="1">
        <f>VLOOKUP($A1563,Parametre!$A$5:$G$29,MATCH($G1563,Parametre!$B$4:$G$4,0)+1,FALSE)</f>
        <v>42</v>
      </c>
      <c r="L1563" s="3">
        <f t="shared" si="97"/>
        <v>-27</v>
      </c>
      <c r="M1563" s="4">
        <f>VLOOKUP($A1563,Parametre!$A$5:$H$29,8,FALSE)</f>
        <v>1.04</v>
      </c>
      <c r="N1563" s="4">
        <f t="shared" si="98"/>
        <v>873.6</v>
      </c>
      <c r="O1563" s="4" t="s">
        <v>3098</v>
      </c>
      <c r="P1563">
        <f>VLOOKUP($G1563,Parametre!$K$4:$L$9,2,FALSE)</f>
        <v>230</v>
      </c>
      <c r="Q1563" s="4">
        <f t="shared" si="99"/>
        <v>1844.13264</v>
      </c>
    </row>
    <row r="1564" spans="1:17" x14ac:dyDescent="0.25">
      <c r="A1564" t="s">
        <v>2199</v>
      </c>
      <c r="B1564" t="s">
        <v>2284</v>
      </c>
      <c r="C1564" t="s">
        <v>1639</v>
      </c>
      <c r="D1564" t="s">
        <v>1640</v>
      </c>
      <c r="E1564" s="1" t="s">
        <v>13</v>
      </c>
      <c r="F1564" t="s">
        <v>3095</v>
      </c>
      <c r="G1564" t="s">
        <v>3100</v>
      </c>
      <c r="H1564" s="1" t="s">
        <v>13</v>
      </c>
      <c r="I1564" s="1" t="s">
        <v>23</v>
      </c>
      <c r="J1564" s="1">
        <f t="shared" si="96"/>
        <v>3</v>
      </c>
      <c r="K1564" s="1">
        <f>VLOOKUP($A1564,Parametre!$A$5:$G$29,MATCH($G1564,Parametre!$B$4:$G$4,0)+1,FALSE)</f>
        <v>42</v>
      </c>
      <c r="L1564" s="3">
        <f t="shared" si="97"/>
        <v>-39</v>
      </c>
      <c r="M1564" s="4">
        <f>VLOOKUP($A1564,Parametre!$A$5:$H$29,8,FALSE)</f>
        <v>1.04</v>
      </c>
      <c r="N1564" s="4">
        <f t="shared" si="98"/>
        <v>131.04</v>
      </c>
      <c r="O1564" s="4" t="s">
        <v>3098</v>
      </c>
      <c r="P1564">
        <f>VLOOKUP($G1564,Parametre!$K$4:$L$9,2,FALSE)</f>
        <v>230</v>
      </c>
      <c r="Q1564" s="4">
        <f t="shared" si="99"/>
        <v>1383.0994800000001</v>
      </c>
    </row>
    <row r="1565" spans="1:17" x14ac:dyDescent="0.25">
      <c r="A1565" t="s">
        <v>2199</v>
      </c>
      <c r="B1565" t="s">
        <v>2284</v>
      </c>
      <c r="C1565" t="s">
        <v>1556</v>
      </c>
      <c r="D1565" t="s">
        <v>1557</v>
      </c>
      <c r="E1565" s="1" t="s">
        <v>11</v>
      </c>
      <c r="F1565" t="s">
        <v>3095</v>
      </c>
      <c r="G1565" t="s">
        <v>3100</v>
      </c>
      <c r="H1565" s="1" t="s">
        <v>392</v>
      </c>
      <c r="I1565" s="1" t="s">
        <v>23</v>
      </c>
      <c r="J1565" s="1">
        <f t="shared" si="96"/>
        <v>18</v>
      </c>
      <c r="K1565" s="1">
        <f>VLOOKUP($A1565,Parametre!$A$5:$G$29,MATCH($G1565,Parametre!$B$4:$G$4,0)+1,FALSE)</f>
        <v>42</v>
      </c>
      <c r="L1565" s="3">
        <f t="shared" si="97"/>
        <v>-24</v>
      </c>
      <c r="M1565" s="4">
        <f>VLOOKUP($A1565,Parametre!$A$5:$H$29,8,FALSE)</f>
        <v>1.04</v>
      </c>
      <c r="N1565" s="4">
        <f t="shared" si="98"/>
        <v>524.16</v>
      </c>
      <c r="O1565" s="4" t="s">
        <v>3098</v>
      </c>
      <c r="P1565">
        <f>VLOOKUP($G1565,Parametre!$K$4:$L$9,2,FALSE)</f>
        <v>230</v>
      </c>
      <c r="Q1565" s="4">
        <f t="shared" si="99"/>
        <v>922.06632000000002</v>
      </c>
    </row>
    <row r="1566" spans="1:17" x14ac:dyDescent="0.25">
      <c r="A1566" t="s">
        <v>2199</v>
      </c>
      <c r="B1566" t="s">
        <v>2284</v>
      </c>
      <c r="C1566" t="s">
        <v>2297</v>
      </c>
      <c r="D1566" t="s">
        <v>2298</v>
      </c>
      <c r="E1566" s="1" t="s">
        <v>13</v>
      </c>
      <c r="F1566" t="s">
        <v>3095</v>
      </c>
      <c r="G1566" t="s">
        <v>3100</v>
      </c>
      <c r="H1566" s="1" t="s">
        <v>12</v>
      </c>
      <c r="I1566" s="1" t="s">
        <v>23</v>
      </c>
      <c r="J1566" s="1">
        <f t="shared" si="96"/>
        <v>9</v>
      </c>
      <c r="K1566" s="1">
        <f>VLOOKUP($A1566,Parametre!$A$5:$G$29,MATCH($G1566,Parametre!$B$4:$G$4,0)+1,FALSE)</f>
        <v>42</v>
      </c>
      <c r="L1566" s="3">
        <f t="shared" si="97"/>
        <v>-33</v>
      </c>
      <c r="M1566" s="4">
        <f>VLOOKUP($A1566,Parametre!$A$5:$H$29,8,FALSE)</f>
        <v>1.04</v>
      </c>
      <c r="N1566" s="4">
        <f t="shared" si="98"/>
        <v>393.12</v>
      </c>
      <c r="O1566" s="4" t="s">
        <v>3098</v>
      </c>
      <c r="P1566">
        <f>VLOOKUP($G1566,Parametre!$K$4:$L$9,2,FALSE)</f>
        <v>230</v>
      </c>
      <c r="Q1566" s="4">
        <f t="shared" si="99"/>
        <v>1383.0994800000001</v>
      </c>
    </row>
    <row r="1567" spans="1:17" x14ac:dyDescent="0.25">
      <c r="A1567" t="s">
        <v>2199</v>
      </c>
      <c r="B1567" t="s">
        <v>2284</v>
      </c>
      <c r="C1567" t="s">
        <v>2299</v>
      </c>
      <c r="D1567" t="s">
        <v>2300</v>
      </c>
      <c r="E1567" s="1" t="s">
        <v>11</v>
      </c>
      <c r="F1567" t="s">
        <v>3095</v>
      </c>
      <c r="G1567" t="s">
        <v>3100</v>
      </c>
      <c r="H1567" s="1" t="s">
        <v>8</v>
      </c>
      <c r="I1567" s="1" t="s">
        <v>23</v>
      </c>
      <c r="J1567" s="1">
        <f t="shared" si="96"/>
        <v>5</v>
      </c>
      <c r="K1567" s="1">
        <f>VLOOKUP($A1567,Parametre!$A$5:$G$29,MATCH($G1567,Parametre!$B$4:$G$4,0)+1,FALSE)</f>
        <v>42</v>
      </c>
      <c r="L1567" s="3">
        <f t="shared" si="97"/>
        <v>-37</v>
      </c>
      <c r="M1567" s="4">
        <f>VLOOKUP($A1567,Parametre!$A$5:$H$29,8,FALSE)</f>
        <v>1.04</v>
      </c>
      <c r="N1567" s="4">
        <f t="shared" si="98"/>
        <v>145.6</v>
      </c>
      <c r="O1567" s="4" t="s">
        <v>3098</v>
      </c>
      <c r="P1567">
        <f>VLOOKUP($G1567,Parametre!$K$4:$L$9,2,FALSE)</f>
        <v>230</v>
      </c>
      <c r="Q1567" s="4">
        <f t="shared" si="99"/>
        <v>922.06632000000002</v>
      </c>
    </row>
    <row r="1568" spans="1:17" x14ac:dyDescent="0.25">
      <c r="A1568" t="s">
        <v>2199</v>
      </c>
      <c r="B1568" t="s">
        <v>2284</v>
      </c>
      <c r="C1568" t="s">
        <v>1643</v>
      </c>
      <c r="D1568" t="s">
        <v>1644</v>
      </c>
      <c r="E1568" s="1" t="s">
        <v>13</v>
      </c>
      <c r="F1568" t="s">
        <v>3095</v>
      </c>
      <c r="G1568" t="s">
        <v>3100</v>
      </c>
      <c r="H1568" s="1" t="s">
        <v>16</v>
      </c>
      <c r="I1568" s="1" t="s">
        <v>23</v>
      </c>
      <c r="J1568" s="1">
        <f t="shared" si="96"/>
        <v>7</v>
      </c>
      <c r="K1568" s="1">
        <f>VLOOKUP($A1568,Parametre!$A$5:$G$29,MATCH($G1568,Parametre!$B$4:$G$4,0)+1,FALSE)</f>
        <v>42</v>
      </c>
      <c r="L1568" s="3">
        <f t="shared" si="97"/>
        <v>-35</v>
      </c>
      <c r="M1568" s="4">
        <f>VLOOKUP($A1568,Parametre!$A$5:$H$29,8,FALSE)</f>
        <v>1.04</v>
      </c>
      <c r="N1568" s="4">
        <f t="shared" si="98"/>
        <v>305.76</v>
      </c>
      <c r="O1568" s="4" t="s">
        <v>3098</v>
      </c>
      <c r="P1568">
        <f>VLOOKUP($G1568,Parametre!$K$4:$L$9,2,FALSE)</f>
        <v>230</v>
      </c>
      <c r="Q1568" s="4">
        <f t="shared" si="99"/>
        <v>1383.0994800000001</v>
      </c>
    </row>
    <row r="1569" spans="1:17" x14ac:dyDescent="0.25">
      <c r="A1569" t="s">
        <v>2199</v>
      </c>
      <c r="B1569" t="s">
        <v>2284</v>
      </c>
      <c r="C1569" t="s">
        <v>1645</v>
      </c>
      <c r="D1569" t="s">
        <v>1646</v>
      </c>
      <c r="E1569" s="1" t="s">
        <v>6</v>
      </c>
      <c r="F1569" t="s">
        <v>3095</v>
      </c>
      <c r="G1569" t="s">
        <v>3100</v>
      </c>
      <c r="H1569" s="1" t="s">
        <v>11</v>
      </c>
      <c r="I1569" s="1" t="s">
        <v>23</v>
      </c>
      <c r="J1569" s="1">
        <f t="shared" si="96"/>
        <v>2</v>
      </c>
      <c r="K1569" s="1">
        <f>VLOOKUP($A1569,Parametre!$A$5:$G$29,MATCH($G1569,Parametre!$B$4:$G$4,0)+1,FALSE)</f>
        <v>42</v>
      </c>
      <c r="L1569" s="3">
        <f t="shared" si="97"/>
        <v>-40</v>
      </c>
      <c r="M1569" s="4">
        <f>VLOOKUP($A1569,Parametre!$A$5:$H$29,8,FALSE)</f>
        <v>1.04</v>
      </c>
      <c r="N1569" s="4">
        <f t="shared" si="98"/>
        <v>116.48</v>
      </c>
      <c r="O1569" s="4" t="s">
        <v>3098</v>
      </c>
      <c r="P1569">
        <f>VLOOKUP($G1569,Parametre!$K$4:$L$9,2,FALSE)</f>
        <v>230</v>
      </c>
      <c r="Q1569" s="4">
        <f t="shared" si="99"/>
        <v>1844.13264</v>
      </c>
    </row>
    <row r="1570" spans="1:17" x14ac:dyDescent="0.25">
      <c r="A1570" t="s">
        <v>2199</v>
      </c>
      <c r="B1570" t="s">
        <v>2284</v>
      </c>
      <c r="C1570" t="s">
        <v>2281</v>
      </c>
      <c r="D1570" t="s">
        <v>858</v>
      </c>
      <c r="E1570" s="1" t="s">
        <v>6</v>
      </c>
      <c r="F1570" t="s">
        <v>3095</v>
      </c>
      <c r="G1570" t="s">
        <v>3100</v>
      </c>
      <c r="H1570" s="1" t="s">
        <v>19</v>
      </c>
      <c r="I1570" s="1" t="s">
        <v>23</v>
      </c>
      <c r="J1570" s="1">
        <f t="shared" si="96"/>
        <v>11</v>
      </c>
      <c r="K1570" s="1">
        <f>VLOOKUP($A1570,Parametre!$A$5:$G$29,MATCH($G1570,Parametre!$B$4:$G$4,0)+1,FALSE)</f>
        <v>42</v>
      </c>
      <c r="L1570" s="3">
        <f t="shared" si="97"/>
        <v>-31</v>
      </c>
      <c r="M1570" s="4">
        <f>VLOOKUP($A1570,Parametre!$A$5:$H$29,8,FALSE)</f>
        <v>1.04</v>
      </c>
      <c r="N1570" s="4">
        <f t="shared" si="98"/>
        <v>640.64</v>
      </c>
      <c r="O1570" s="4" t="s">
        <v>3098</v>
      </c>
      <c r="P1570">
        <f>VLOOKUP($G1570,Parametre!$K$4:$L$9,2,FALSE)</f>
        <v>230</v>
      </c>
      <c r="Q1570" s="4">
        <f t="shared" si="99"/>
        <v>1844.13264</v>
      </c>
    </row>
    <row r="1571" spans="1:17" x14ac:dyDescent="0.25">
      <c r="A1571" t="s">
        <v>2199</v>
      </c>
      <c r="B1571" t="s">
        <v>2284</v>
      </c>
      <c r="C1571" t="s">
        <v>1519</v>
      </c>
      <c r="D1571" t="s">
        <v>1520</v>
      </c>
      <c r="E1571" s="1" t="s">
        <v>6</v>
      </c>
      <c r="F1571" t="s">
        <v>3095</v>
      </c>
      <c r="G1571" t="s">
        <v>3100</v>
      </c>
      <c r="H1571" s="1" t="s">
        <v>292</v>
      </c>
      <c r="I1571" s="1" t="s">
        <v>23</v>
      </c>
      <c r="J1571" s="1">
        <f t="shared" si="96"/>
        <v>27</v>
      </c>
      <c r="K1571" s="1">
        <f>VLOOKUP($A1571,Parametre!$A$5:$G$29,MATCH($G1571,Parametre!$B$4:$G$4,0)+1,FALSE)</f>
        <v>42</v>
      </c>
      <c r="L1571" s="3">
        <f t="shared" si="97"/>
        <v>-15</v>
      </c>
      <c r="M1571" s="4">
        <f>VLOOKUP($A1571,Parametre!$A$5:$H$29,8,FALSE)</f>
        <v>1.04</v>
      </c>
      <c r="N1571" s="4">
        <f t="shared" si="98"/>
        <v>1572.48</v>
      </c>
      <c r="O1571" s="4" t="s">
        <v>3098</v>
      </c>
      <c r="P1571">
        <f>VLOOKUP($G1571,Parametre!$K$4:$L$9,2,FALSE)</f>
        <v>230</v>
      </c>
      <c r="Q1571" s="4">
        <f t="shared" si="99"/>
        <v>1844.13264</v>
      </c>
    </row>
    <row r="1572" spans="1:17" x14ac:dyDescent="0.25">
      <c r="A1572" t="s">
        <v>2199</v>
      </c>
      <c r="B1572" t="s">
        <v>2284</v>
      </c>
      <c r="C1572" t="s">
        <v>1647</v>
      </c>
      <c r="D1572" t="s">
        <v>1648</v>
      </c>
      <c r="E1572" s="1" t="s">
        <v>6</v>
      </c>
      <c r="F1572" t="s">
        <v>3095</v>
      </c>
      <c r="G1572" t="s">
        <v>3100</v>
      </c>
      <c r="H1572" s="1" t="s">
        <v>46</v>
      </c>
      <c r="I1572" s="1" t="s">
        <v>23</v>
      </c>
      <c r="J1572" s="1">
        <f t="shared" si="96"/>
        <v>1</v>
      </c>
      <c r="K1572" s="1">
        <f>VLOOKUP($A1572,Parametre!$A$5:$G$29,MATCH($G1572,Parametre!$B$4:$G$4,0)+1,FALSE)</f>
        <v>42</v>
      </c>
      <c r="L1572" s="3">
        <f t="shared" si="97"/>
        <v>-41</v>
      </c>
      <c r="M1572" s="4">
        <f>VLOOKUP($A1572,Parametre!$A$5:$H$29,8,FALSE)</f>
        <v>1.04</v>
      </c>
      <c r="N1572" s="4">
        <f t="shared" si="98"/>
        <v>58.24</v>
      </c>
      <c r="O1572" s="4" t="s">
        <v>3098</v>
      </c>
      <c r="P1572">
        <f>VLOOKUP($G1572,Parametre!$K$4:$L$9,2,FALSE)</f>
        <v>230</v>
      </c>
      <c r="Q1572" s="4">
        <f t="shared" si="99"/>
        <v>1844.13264</v>
      </c>
    </row>
    <row r="1573" spans="1:17" x14ac:dyDescent="0.25">
      <c r="A1573" t="s">
        <v>2199</v>
      </c>
      <c r="B1573" t="s">
        <v>2301</v>
      </c>
      <c r="C1573" t="s">
        <v>2302</v>
      </c>
      <c r="D1573" t="s">
        <v>2303</v>
      </c>
      <c r="E1573" s="1" t="s">
        <v>6</v>
      </c>
      <c r="F1573" t="s">
        <v>3095</v>
      </c>
      <c r="G1573" t="s">
        <v>3100</v>
      </c>
      <c r="H1573" s="1" t="s">
        <v>11</v>
      </c>
      <c r="I1573" s="1" t="s">
        <v>23</v>
      </c>
      <c r="J1573" s="1">
        <f t="shared" si="96"/>
        <v>2</v>
      </c>
      <c r="K1573" s="1">
        <f>VLOOKUP($A1573,Parametre!$A$5:$G$29,MATCH($G1573,Parametre!$B$4:$G$4,0)+1,FALSE)</f>
        <v>42</v>
      </c>
      <c r="L1573" s="3">
        <f t="shared" si="97"/>
        <v>-40</v>
      </c>
      <c r="M1573" s="4">
        <f>VLOOKUP($A1573,Parametre!$A$5:$H$29,8,FALSE)</f>
        <v>1.04</v>
      </c>
      <c r="N1573" s="4">
        <f t="shared" si="98"/>
        <v>116.48</v>
      </c>
      <c r="O1573" s="4" t="s">
        <v>3098</v>
      </c>
      <c r="P1573">
        <f>VLOOKUP($G1573,Parametre!$K$4:$L$9,2,FALSE)</f>
        <v>230</v>
      </c>
      <c r="Q1573" s="4">
        <f t="shared" si="99"/>
        <v>1844.13264</v>
      </c>
    </row>
    <row r="1574" spans="1:17" x14ac:dyDescent="0.25">
      <c r="A1574" t="s">
        <v>2199</v>
      </c>
      <c r="B1574" t="s">
        <v>2301</v>
      </c>
      <c r="C1574" t="s">
        <v>2304</v>
      </c>
      <c r="D1574" t="s">
        <v>2305</v>
      </c>
      <c r="E1574" s="1" t="s">
        <v>11</v>
      </c>
      <c r="F1574" t="s">
        <v>3095</v>
      </c>
      <c r="G1574" t="s">
        <v>3100</v>
      </c>
      <c r="H1574" s="1" t="s">
        <v>46</v>
      </c>
      <c r="I1574" s="1" t="s">
        <v>23</v>
      </c>
      <c r="J1574" s="1">
        <f t="shared" si="96"/>
        <v>1</v>
      </c>
      <c r="K1574" s="1">
        <f>VLOOKUP($A1574,Parametre!$A$5:$G$29,MATCH($G1574,Parametre!$B$4:$G$4,0)+1,FALSE)</f>
        <v>42</v>
      </c>
      <c r="L1574" s="3">
        <f t="shared" si="97"/>
        <v>-41</v>
      </c>
      <c r="M1574" s="4">
        <f>VLOOKUP($A1574,Parametre!$A$5:$H$29,8,FALSE)</f>
        <v>1.04</v>
      </c>
      <c r="N1574" s="4">
        <f t="shared" si="98"/>
        <v>29.12</v>
      </c>
      <c r="O1574" s="4" t="s">
        <v>3098</v>
      </c>
      <c r="P1574">
        <f>VLOOKUP($G1574,Parametre!$K$4:$L$9,2,FALSE)</f>
        <v>230</v>
      </c>
      <c r="Q1574" s="4">
        <f t="shared" si="99"/>
        <v>922.06632000000002</v>
      </c>
    </row>
    <row r="1575" spans="1:17" x14ac:dyDescent="0.25">
      <c r="A1575" t="s">
        <v>2199</v>
      </c>
      <c r="B1575" t="s">
        <v>2301</v>
      </c>
      <c r="C1575" t="s">
        <v>2306</v>
      </c>
      <c r="D1575" t="s">
        <v>1140</v>
      </c>
      <c r="E1575" s="1" t="s">
        <v>11</v>
      </c>
      <c r="F1575" t="s">
        <v>3095</v>
      </c>
      <c r="G1575" t="s">
        <v>3100</v>
      </c>
      <c r="H1575" s="1" t="s">
        <v>46</v>
      </c>
      <c r="I1575" s="1" t="s">
        <v>23</v>
      </c>
      <c r="J1575" s="1">
        <f t="shared" si="96"/>
        <v>1</v>
      </c>
      <c r="K1575" s="1">
        <f>VLOOKUP($A1575,Parametre!$A$5:$G$29,MATCH($G1575,Parametre!$B$4:$G$4,0)+1,FALSE)</f>
        <v>42</v>
      </c>
      <c r="L1575" s="3">
        <f t="shared" si="97"/>
        <v>-41</v>
      </c>
      <c r="M1575" s="4">
        <f>VLOOKUP($A1575,Parametre!$A$5:$H$29,8,FALSE)</f>
        <v>1.04</v>
      </c>
      <c r="N1575" s="4">
        <f t="shared" si="98"/>
        <v>29.12</v>
      </c>
      <c r="O1575" s="4" t="s">
        <v>3098</v>
      </c>
      <c r="P1575">
        <f>VLOOKUP($G1575,Parametre!$K$4:$L$9,2,FALSE)</f>
        <v>230</v>
      </c>
      <c r="Q1575" s="4">
        <f t="shared" si="99"/>
        <v>922.06632000000002</v>
      </c>
    </row>
    <row r="1576" spans="1:17" x14ac:dyDescent="0.25">
      <c r="A1576" t="s">
        <v>2199</v>
      </c>
      <c r="B1576" t="s">
        <v>2301</v>
      </c>
      <c r="C1576" t="s">
        <v>2307</v>
      </c>
      <c r="D1576" t="s">
        <v>313</v>
      </c>
      <c r="E1576" s="1" t="s">
        <v>6</v>
      </c>
      <c r="F1576" t="s">
        <v>3095</v>
      </c>
      <c r="G1576" t="s">
        <v>3100</v>
      </c>
      <c r="H1576" s="1" t="s">
        <v>407</v>
      </c>
      <c r="I1576" s="1" t="s">
        <v>23</v>
      </c>
      <c r="J1576" s="1">
        <f t="shared" si="96"/>
        <v>23</v>
      </c>
      <c r="K1576" s="1">
        <f>VLOOKUP($A1576,Parametre!$A$5:$G$29,MATCH($G1576,Parametre!$B$4:$G$4,0)+1,FALSE)</f>
        <v>42</v>
      </c>
      <c r="L1576" s="3">
        <f t="shared" si="97"/>
        <v>-19</v>
      </c>
      <c r="M1576" s="4">
        <f>VLOOKUP($A1576,Parametre!$A$5:$H$29,8,FALSE)</f>
        <v>1.04</v>
      </c>
      <c r="N1576" s="4">
        <f t="shared" si="98"/>
        <v>1339.52</v>
      </c>
      <c r="O1576" s="4" t="s">
        <v>3098</v>
      </c>
      <c r="P1576">
        <f>VLOOKUP($G1576,Parametre!$K$4:$L$9,2,FALSE)</f>
        <v>230</v>
      </c>
      <c r="Q1576" s="4">
        <f t="shared" si="99"/>
        <v>1844.13264</v>
      </c>
    </row>
    <row r="1577" spans="1:17" x14ac:dyDescent="0.25">
      <c r="A1577" t="s">
        <v>2199</v>
      </c>
      <c r="B1577" t="s">
        <v>2301</v>
      </c>
      <c r="C1577" t="s">
        <v>2308</v>
      </c>
      <c r="D1577" t="s">
        <v>2309</v>
      </c>
      <c r="E1577" s="1" t="s">
        <v>13</v>
      </c>
      <c r="F1577" t="s">
        <v>3095</v>
      </c>
      <c r="G1577" t="s">
        <v>3100</v>
      </c>
      <c r="H1577" s="1" t="s">
        <v>392</v>
      </c>
      <c r="I1577" s="1" t="s">
        <v>23</v>
      </c>
      <c r="J1577" s="1">
        <f t="shared" si="96"/>
        <v>18</v>
      </c>
      <c r="K1577" s="1">
        <f>VLOOKUP($A1577,Parametre!$A$5:$G$29,MATCH($G1577,Parametre!$B$4:$G$4,0)+1,FALSE)</f>
        <v>42</v>
      </c>
      <c r="L1577" s="3">
        <f t="shared" si="97"/>
        <v>-24</v>
      </c>
      <c r="M1577" s="4">
        <f>VLOOKUP($A1577,Parametre!$A$5:$H$29,8,FALSE)</f>
        <v>1.04</v>
      </c>
      <c r="N1577" s="4">
        <f t="shared" si="98"/>
        <v>786.24</v>
      </c>
      <c r="O1577" s="4" t="s">
        <v>3098</v>
      </c>
      <c r="P1577">
        <f>VLOOKUP($G1577,Parametre!$K$4:$L$9,2,FALSE)</f>
        <v>230</v>
      </c>
      <c r="Q1577" s="4">
        <f t="shared" si="99"/>
        <v>1383.0994800000001</v>
      </c>
    </row>
    <row r="1578" spans="1:17" x14ac:dyDescent="0.25">
      <c r="A1578" t="s">
        <v>2199</v>
      </c>
      <c r="B1578" t="s">
        <v>2301</v>
      </c>
      <c r="C1578" t="s">
        <v>2310</v>
      </c>
      <c r="D1578" t="s">
        <v>2311</v>
      </c>
      <c r="E1578" s="1" t="s">
        <v>6</v>
      </c>
      <c r="F1578" t="s">
        <v>3095</v>
      </c>
      <c r="G1578" t="s">
        <v>3100</v>
      </c>
      <c r="H1578" s="1" t="s">
        <v>46</v>
      </c>
      <c r="I1578" s="1" t="s">
        <v>23</v>
      </c>
      <c r="J1578" s="1">
        <f t="shared" si="96"/>
        <v>1</v>
      </c>
      <c r="K1578" s="1">
        <f>VLOOKUP($A1578,Parametre!$A$5:$G$29,MATCH($G1578,Parametre!$B$4:$G$4,0)+1,FALSE)</f>
        <v>42</v>
      </c>
      <c r="L1578" s="3">
        <f t="shared" si="97"/>
        <v>-41</v>
      </c>
      <c r="M1578" s="4">
        <f>VLOOKUP($A1578,Parametre!$A$5:$H$29,8,FALSE)</f>
        <v>1.04</v>
      </c>
      <c r="N1578" s="4">
        <f t="shared" si="98"/>
        <v>58.24</v>
      </c>
      <c r="O1578" s="4" t="s">
        <v>3098</v>
      </c>
      <c r="P1578">
        <f>VLOOKUP($G1578,Parametre!$K$4:$L$9,2,FALSE)</f>
        <v>230</v>
      </c>
      <c r="Q1578" s="4">
        <f t="shared" si="99"/>
        <v>1844.13264</v>
      </c>
    </row>
    <row r="1579" spans="1:17" x14ac:dyDescent="0.25">
      <c r="A1579" t="s">
        <v>2199</v>
      </c>
      <c r="B1579" t="s">
        <v>2301</v>
      </c>
      <c r="C1579" t="s">
        <v>2312</v>
      </c>
      <c r="D1579" t="s">
        <v>2313</v>
      </c>
      <c r="E1579" s="1" t="s">
        <v>13</v>
      </c>
      <c r="F1579" t="s">
        <v>3095</v>
      </c>
      <c r="G1579" t="s">
        <v>3100</v>
      </c>
      <c r="H1579" s="1" t="s">
        <v>46</v>
      </c>
      <c r="I1579" s="1" t="s">
        <v>23</v>
      </c>
      <c r="J1579" s="1">
        <f t="shared" si="96"/>
        <v>1</v>
      </c>
      <c r="K1579" s="1">
        <f>VLOOKUP($A1579,Parametre!$A$5:$G$29,MATCH($G1579,Parametre!$B$4:$G$4,0)+1,FALSE)</f>
        <v>42</v>
      </c>
      <c r="L1579" s="3">
        <f t="shared" si="97"/>
        <v>-41</v>
      </c>
      <c r="M1579" s="4">
        <f>VLOOKUP($A1579,Parametre!$A$5:$H$29,8,FALSE)</f>
        <v>1.04</v>
      </c>
      <c r="N1579" s="4">
        <f t="shared" si="98"/>
        <v>43.68</v>
      </c>
      <c r="O1579" s="4" t="s">
        <v>3098</v>
      </c>
      <c r="P1579">
        <f>VLOOKUP($G1579,Parametre!$K$4:$L$9,2,FALSE)</f>
        <v>230</v>
      </c>
      <c r="Q1579" s="4">
        <f t="shared" si="99"/>
        <v>1383.0994800000001</v>
      </c>
    </row>
    <row r="1580" spans="1:17" x14ac:dyDescent="0.25">
      <c r="A1580" t="s">
        <v>2199</v>
      </c>
      <c r="B1580" t="s">
        <v>2301</v>
      </c>
      <c r="C1580" t="s">
        <v>2314</v>
      </c>
      <c r="D1580" t="s">
        <v>2315</v>
      </c>
      <c r="E1580" s="1" t="s">
        <v>6</v>
      </c>
      <c r="F1580" t="s">
        <v>3095</v>
      </c>
      <c r="G1580" t="s">
        <v>3100</v>
      </c>
      <c r="H1580" s="1" t="s">
        <v>37</v>
      </c>
      <c r="I1580" s="1" t="s">
        <v>23</v>
      </c>
      <c r="J1580" s="1">
        <f t="shared" si="96"/>
        <v>12</v>
      </c>
      <c r="K1580" s="1">
        <f>VLOOKUP($A1580,Parametre!$A$5:$G$29,MATCH($G1580,Parametre!$B$4:$G$4,0)+1,FALSE)</f>
        <v>42</v>
      </c>
      <c r="L1580" s="3">
        <f t="shared" si="97"/>
        <v>-30</v>
      </c>
      <c r="M1580" s="4">
        <f>VLOOKUP($A1580,Parametre!$A$5:$H$29,8,FALSE)</f>
        <v>1.04</v>
      </c>
      <c r="N1580" s="4">
        <f t="shared" si="98"/>
        <v>698.88</v>
      </c>
      <c r="O1580" s="4" t="s">
        <v>3098</v>
      </c>
      <c r="P1580">
        <f>VLOOKUP($G1580,Parametre!$K$4:$L$9,2,FALSE)</f>
        <v>230</v>
      </c>
      <c r="Q1580" s="4">
        <f t="shared" si="99"/>
        <v>1844.13264</v>
      </c>
    </row>
    <row r="1581" spans="1:17" x14ac:dyDescent="0.25">
      <c r="A1581" t="s">
        <v>2199</v>
      </c>
      <c r="B1581" t="s">
        <v>2301</v>
      </c>
      <c r="C1581" t="s">
        <v>2316</v>
      </c>
      <c r="D1581" t="s">
        <v>2317</v>
      </c>
      <c r="E1581" s="1" t="s">
        <v>22</v>
      </c>
      <c r="F1581" t="s">
        <v>3095</v>
      </c>
      <c r="G1581" t="s">
        <v>3100</v>
      </c>
      <c r="H1581" s="1" t="s">
        <v>11</v>
      </c>
      <c r="I1581" s="1" t="s">
        <v>23</v>
      </c>
      <c r="J1581" s="1">
        <f t="shared" si="96"/>
        <v>2</v>
      </c>
      <c r="K1581" s="1">
        <f>VLOOKUP($A1581,Parametre!$A$5:$G$29,MATCH($G1581,Parametre!$B$4:$G$4,0)+1,FALSE)</f>
        <v>42</v>
      </c>
      <c r="L1581" s="3">
        <f t="shared" si="97"/>
        <v>-40</v>
      </c>
      <c r="M1581" s="4">
        <f>VLOOKUP($A1581,Parametre!$A$5:$H$29,8,FALSE)</f>
        <v>1.04</v>
      </c>
      <c r="N1581" s="4">
        <f t="shared" si="98"/>
        <v>174.72</v>
      </c>
      <c r="O1581" s="4" t="s">
        <v>3098</v>
      </c>
      <c r="P1581">
        <f>VLOOKUP($G1581,Parametre!$K$4:$L$9,2,FALSE)</f>
        <v>230</v>
      </c>
      <c r="Q1581" s="4">
        <f t="shared" si="99"/>
        <v>2766.1989600000002</v>
      </c>
    </row>
    <row r="1582" spans="1:17" x14ac:dyDescent="0.25">
      <c r="A1582" t="s">
        <v>2199</v>
      </c>
      <c r="B1582" t="s">
        <v>2301</v>
      </c>
      <c r="C1582" t="s">
        <v>2318</v>
      </c>
      <c r="D1582" t="s">
        <v>2319</v>
      </c>
      <c r="E1582" s="1" t="s">
        <v>22</v>
      </c>
      <c r="F1582" t="s">
        <v>3095</v>
      </c>
      <c r="G1582" t="s">
        <v>3100</v>
      </c>
      <c r="H1582" s="1" t="s">
        <v>333</v>
      </c>
      <c r="I1582" s="1" t="s">
        <v>23</v>
      </c>
      <c r="J1582" s="1">
        <f t="shared" si="96"/>
        <v>17</v>
      </c>
      <c r="K1582" s="1">
        <f>VLOOKUP($A1582,Parametre!$A$5:$G$29,MATCH($G1582,Parametre!$B$4:$G$4,0)+1,FALSE)</f>
        <v>42</v>
      </c>
      <c r="L1582" s="3">
        <f t="shared" si="97"/>
        <v>-25</v>
      </c>
      <c r="M1582" s="4">
        <f>VLOOKUP($A1582,Parametre!$A$5:$H$29,8,FALSE)</f>
        <v>1.04</v>
      </c>
      <c r="N1582" s="4">
        <f t="shared" si="98"/>
        <v>1485.1200000000001</v>
      </c>
      <c r="O1582" s="4" t="s">
        <v>3098</v>
      </c>
      <c r="P1582">
        <f>VLOOKUP($G1582,Parametre!$K$4:$L$9,2,FALSE)</f>
        <v>230</v>
      </c>
      <c r="Q1582" s="4">
        <f t="shared" si="99"/>
        <v>2766.1989600000002</v>
      </c>
    </row>
    <row r="1583" spans="1:17" x14ac:dyDescent="0.25">
      <c r="A1583" t="s">
        <v>2199</v>
      </c>
      <c r="B1583" t="s">
        <v>2301</v>
      </c>
      <c r="C1583" t="s">
        <v>2320</v>
      </c>
      <c r="D1583" t="s">
        <v>2321</v>
      </c>
      <c r="E1583" s="1" t="s">
        <v>32</v>
      </c>
      <c r="F1583" t="s">
        <v>3095</v>
      </c>
      <c r="G1583" t="s">
        <v>3100</v>
      </c>
      <c r="H1583" s="1" t="s">
        <v>32</v>
      </c>
      <c r="I1583" s="1" t="s">
        <v>23</v>
      </c>
      <c r="J1583" s="1">
        <f t="shared" si="96"/>
        <v>8</v>
      </c>
      <c r="K1583" s="1">
        <f>VLOOKUP($A1583,Parametre!$A$5:$G$29,MATCH($G1583,Parametre!$B$4:$G$4,0)+1,FALSE)</f>
        <v>42</v>
      </c>
      <c r="L1583" s="3">
        <f t="shared" si="97"/>
        <v>-34</v>
      </c>
      <c r="M1583" s="4">
        <f>VLOOKUP($A1583,Parametre!$A$5:$H$29,8,FALSE)</f>
        <v>1.04</v>
      </c>
      <c r="N1583" s="4">
        <f t="shared" si="98"/>
        <v>931.84</v>
      </c>
      <c r="O1583" s="4" t="s">
        <v>3098</v>
      </c>
      <c r="P1583">
        <f>VLOOKUP($G1583,Parametre!$K$4:$L$9,2,FALSE)</f>
        <v>230</v>
      </c>
      <c r="Q1583" s="4">
        <f t="shared" si="99"/>
        <v>3688.2652800000001</v>
      </c>
    </row>
    <row r="1584" spans="1:17" x14ac:dyDescent="0.25">
      <c r="A1584" t="s">
        <v>2199</v>
      </c>
      <c r="B1584" t="s">
        <v>2301</v>
      </c>
      <c r="C1584" t="s">
        <v>2322</v>
      </c>
      <c r="D1584" t="s">
        <v>2323</v>
      </c>
      <c r="E1584" s="1" t="s">
        <v>11</v>
      </c>
      <c r="F1584" t="s">
        <v>3095</v>
      </c>
      <c r="G1584" t="s">
        <v>3100</v>
      </c>
      <c r="H1584" s="1" t="s">
        <v>46</v>
      </c>
      <c r="I1584" s="1" t="s">
        <v>23</v>
      </c>
      <c r="J1584" s="1">
        <f t="shared" si="96"/>
        <v>1</v>
      </c>
      <c r="K1584" s="1">
        <f>VLOOKUP($A1584,Parametre!$A$5:$G$29,MATCH($G1584,Parametre!$B$4:$G$4,0)+1,FALSE)</f>
        <v>42</v>
      </c>
      <c r="L1584" s="3">
        <f t="shared" si="97"/>
        <v>-41</v>
      </c>
      <c r="M1584" s="4">
        <f>VLOOKUP($A1584,Parametre!$A$5:$H$29,8,FALSE)</f>
        <v>1.04</v>
      </c>
      <c r="N1584" s="4">
        <f t="shared" si="98"/>
        <v>29.12</v>
      </c>
      <c r="O1584" s="4" t="s">
        <v>3098</v>
      </c>
      <c r="P1584">
        <f>VLOOKUP($G1584,Parametre!$K$4:$L$9,2,FALSE)</f>
        <v>230</v>
      </c>
      <c r="Q1584" s="4">
        <f t="shared" si="99"/>
        <v>922.06632000000002</v>
      </c>
    </row>
    <row r="1585" spans="1:17" x14ac:dyDescent="0.25">
      <c r="A1585" t="s">
        <v>2199</v>
      </c>
      <c r="B1585" t="s">
        <v>2301</v>
      </c>
      <c r="C1585" t="s">
        <v>2324</v>
      </c>
      <c r="D1585" t="s">
        <v>1636</v>
      </c>
      <c r="E1585" s="1" t="s">
        <v>11</v>
      </c>
      <c r="F1585" t="s">
        <v>3095</v>
      </c>
      <c r="G1585" t="s">
        <v>3100</v>
      </c>
      <c r="H1585" s="1" t="s">
        <v>12</v>
      </c>
      <c r="I1585" s="1" t="s">
        <v>23</v>
      </c>
      <c r="J1585" s="1">
        <f t="shared" si="96"/>
        <v>9</v>
      </c>
      <c r="K1585" s="1">
        <f>VLOOKUP($A1585,Parametre!$A$5:$G$29,MATCH($G1585,Parametre!$B$4:$G$4,0)+1,FALSE)</f>
        <v>42</v>
      </c>
      <c r="L1585" s="3">
        <f t="shared" si="97"/>
        <v>-33</v>
      </c>
      <c r="M1585" s="4">
        <f>VLOOKUP($A1585,Parametre!$A$5:$H$29,8,FALSE)</f>
        <v>1.04</v>
      </c>
      <c r="N1585" s="4">
        <f t="shared" si="98"/>
        <v>262.08</v>
      </c>
      <c r="O1585" s="4" t="s">
        <v>3098</v>
      </c>
      <c r="P1585">
        <f>VLOOKUP($G1585,Parametre!$K$4:$L$9,2,FALSE)</f>
        <v>230</v>
      </c>
      <c r="Q1585" s="4">
        <f t="shared" si="99"/>
        <v>922.06632000000002</v>
      </c>
    </row>
    <row r="1586" spans="1:17" x14ac:dyDescent="0.25">
      <c r="A1586" t="s">
        <v>2199</v>
      </c>
      <c r="B1586" t="s">
        <v>2301</v>
      </c>
      <c r="C1586" t="s">
        <v>1556</v>
      </c>
      <c r="D1586" t="s">
        <v>1557</v>
      </c>
      <c r="E1586" s="1" t="s">
        <v>11</v>
      </c>
      <c r="F1586" t="s">
        <v>3095</v>
      </c>
      <c r="G1586" t="s">
        <v>3100</v>
      </c>
      <c r="H1586" s="1" t="s">
        <v>22</v>
      </c>
      <c r="I1586" s="1" t="s">
        <v>23</v>
      </c>
      <c r="J1586" s="1">
        <f t="shared" si="96"/>
        <v>6</v>
      </c>
      <c r="K1586" s="1">
        <f>VLOOKUP($A1586,Parametre!$A$5:$G$29,MATCH($G1586,Parametre!$B$4:$G$4,0)+1,FALSE)</f>
        <v>42</v>
      </c>
      <c r="L1586" s="3">
        <f t="shared" si="97"/>
        <v>-36</v>
      </c>
      <c r="M1586" s="4">
        <f>VLOOKUP($A1586,Parametre!$A$5:$H$29,8,FALSE)</f>
        <v>1.04</v>
      </c>
      <c r="N1586" s="4">
        <f t="shared" si="98"/>
        <v>174.72</v>
      </c>
      <c r="O1586" s="4" t="s">
        <v>3098</v>
      </c>
      <c r="P1586">
        <f>VLOOKUP($G1586,Parametre!$K$4:$L$9,2,FALSE)</f>
        <v>230</v>
      </c>
      <c r="Q1586" s="4">
        <f t="shared" si="99"/>
        <v>922.06632000000002</v>
      </c>
    </row>
    <row r="1587" spans="1:17" x14ac:dyDescent="0.25">
      <c r="A1587" t="s">
        <v>2199</v>
      </c>
      <c r="B1587" t="s">
        <v>2301</v>
      </c>
      <c r="C1587" t="s">
        <v>2325</v>
      </c>
      <c r="D1587" t="s">
        <v>2326</v>
      </c>
      <c r="E1587" s="1" t="s">
        <v>11</v>
      </c>
      <c r="F1587" t="s">
        <v>3095</v>
      </c>
      <c r="G1587" t="s">
        <v>3100</v>
      </c>
      <c r="H1587" s="1" t="s">
        <v>8</v>
      </c>
      <c r="I1587" s="1" t="s">
        <v>23</v>
      </c>
      <c r="J1587" s="1">
        <f t="shared" si="96"/>
        <v>5</v>
      </c>
      <c r="K1587" s="1">
        <f>VLOOKUP($A1587,Parametre!$A$5:$G$29,MATCH($G1587,Parametre!$B$4:$G$4,0)+1,FALSE)</f>
        <v>42</v>
      </c>
      <c r="L1587" s="3">
        <f t="shared" si="97"/>
        <v>-37</v>
      </c>
      <c r="M1587" s="4">
        <f>VLOOKUP($A1587,Parametre!$A$5:$H$29,8,FALSE)</f>
        <v>1.04</v>
      </c>
      <c r="N1587" s="4">
        <f t="shared" si="98"/>
        <v>145.6</v>
      </c>
      <c r="O1587" s="4" t="s">
        <v>3098</v>
      </c>
      <c r="P1587">
        <f>VLOOKUP($G1587,Parametre!$K$4:$L$9,2,FALSE)</f>
        <v>230</v>
      </c>
      <c r="Q1587" s="4">
        <f t="shared" si="99"/>
        <v>922.06632000000002</v>
      </c>
    </row>
    <row r="1588" spans="1:17" x14ac:dyDescent="0.25">
      <c r="A1588" t="s">
        <v>2199</v>
      </c>
      <c r="B1588" t="s">
        <v>2301</v>
      </c>
      <c r="C1588" t="s">
        <v>2327</v>
      </c>
      <c r="D1588" t="s">
        <v>2328</v>
      </c>
      <c r="E1588" s="1" t="s">
        <v>6</v>
      </c>
      <c r="F1588" t="s">
        <v>3095</v>
      </c>
      <c r="G1588" t="s">
        <v>3100</v>
      </c>
      <c r="H1588" s="1" t="s">
        <v>12</v>
      </c>
      <c r="I1588" s="1" t="s">
        <v>23</v>
      </c>
      <c r="J1588" s="1">
        <f t="shared" si="96"/>
        <v>9</v>
      </c>
      <c r="K1588" s="1">
        <f>VLOOKUP($A1588,Parametre!$A$5:$G$29,MATCH($G1588,Parametre!$B$4:$G$4,0)+1,FALSE)</f>
        <v>42</v>
      </c>
      <c r="L1588" s="3">
        <f t="shared" si="97"/>
        <v>-33</v>
      </c>
      <c r="M1588" s="4">
        <f>VLOOKUP($A1588,Parametre!$A$5:$H$29,8,FALSE)</f>
        <v>1.04</v>
      </c>
      <c r="N1588" s="4">
        <f t="shared" si="98"/>
        <v>524.16</v>
      </c>
      <c r="O1588" s="4" t="s">
        <v>3098</v>
      </c>
      <c r="P1588">
        <f>VLOOKUP($G1588,Parametre!$K$4:$L$9,2,FALSE)</f>
        <v>230</v>
      </c>
      <c r="Q1588" s="4">
        <f t="shared" si="99"/>
        <v>1844.13264</v>
      </c>
    </row>
    <row r="1589" spans="1:17" x14ac:dyDescent="0.25">
      <c r="A1589" t="s">
        <v>2199</v>
      </c>
      <c r="B1589" t="s">
        <v>2301</v>
      </c>
      <c r="C1589" t="s">
        <v>2329</v>
      </c>
      <c r="D1589" t="s">
        <v>2330</v>
      </c>
      <c r="E1589" s="1" t="s">
        <v>11</v>
      </c>
      <c r="F1589" t="s">
        <v>3095</v>
      </c>
      <c r="G1589" t="s">
        <v>3100</v>
      </c>
      <c r="H1589" s="1" t="s">
        <v>8</v>
      </c>
      <c r="I1589" s="1" t="s">
        <v>23</v>
      </c>
      <c r="J1589" s="1">
        <f t="shared" si="96"/>
        <v>5</v>
      </c>
      <c r="K1589" s="1">
        <f>VLOOKUP($A1589,Parametre!$A$5:$G$29,MATCH($G1589,Parametre!$B$4:$G$4,0)+1,FALSE)</f>
        <v>42</v>
      </c>
      <c r="L1589" s="3">
        <f t="shared" si="97"/>
        <v>-37</v>
      </c>
      <c r="M1589" s="4">
        <f>VLOOKUP($A1589,Parametre!$A$5:$H$29,8,FALSE)</f>
        <v>1.04</v>
      </c>
      <c r="N1589" s="4">
        <f t="shared" si="98"/>
        <v>145.6</v>
      </c>
      <c r="O1589" s="4" t="s">
        <v>3098</v>
      </c>
      <c r="P1589">
        <f>VLOOKUP($G1589,Parametre!$K$4:$L$9,2,FALSE)</f>
        <v>230</v>
      </c>
      <c r="Q1589" s="4">
        <f t="shared" si="99"/>
        <v>922.06632000000002</v>
      </c>
    </row>
    <row r="1590" spans="1:17" x14ac:dyDescent="0.25">
      <c r="A1590" t="s">
        <v>2199</v>
      </c>
      <c r="B1590" t="s">
        <v>2301</v>
      </c>
      <c r="C1590" t="s">
        <v>2331</v>
      </c>
      <c r="D1590" t="s">
        <v>1214</v>
      </c>
      <c r="E1590" s="1" t="s">
        <v>11</v>
      </c>
      <c r="F1590" t="s">
        <v>3095</v>
      </c>
      <c r="G1590" t="s">
        <v>3100</v>
      </c>
      <c r="H1590" s="1" t="s">
        <v>46</v>
      </c>
      <c r="I1590" s="1" t="s">
        <v>23</v>
      </c>
      <c r="J1590" s="1">
        <f t="shared" si="96"/>
        <v>1</v>
      </c>
      <c r="K1590" s="1">
        <f>VLOOKUP($A1590,Parametre!$A$5:$G$29,MATCH($G1590,Parametre!$B$4:$G$4,0)+1,FALSE)</f>
        <v>42</v>
      </c>
      <c r="L1590" s="3">
        <f t="shared" si="97"/>
        <v>-41</v>
      </c>
      <c r="M1590" s="4">
        <f>VLOOKUP($A1590,Parametre!$A$5:$H$29,8,FALSE)</f>
        <v>1.04</v>
      </c>
      <c r="N1590" s="4">
        <f t="shared" si="98"/>
        <v>29.12</v>
      </c>
      <c r="O1590" s="4" t="s">
        <v>3098</v>
      </c>
      <c r="P1590">
        <f>VLOOKUP($G1590,Parametre!$K$4:$L$9,2,FALSE)</f>
        <v>230</v>
      </c>
      <c r="Q1590" s="4">
        <f t="shared" si="99"/>
        <v>922.06632000000002</v>
      </c>
    </row>
    <row r="1591" spans="1:17" x14ac:dyDescent="0.25">
      <c r="A1591" t="s">
        <v>2199</v>
      </c>
      <c r="B1591" t="s">
        <v>277</v>
      </c>
      <c r="C1591" t="s">
        <v>2332</v>
      </c>
      <c r="D1591" t="s">
        <v>2333</v>
      </c>
      <c r="E1591" s="1" t="s">
        <v>11</v>
      </c>
      <c r="F1591" t="s">
        <v>3095</v>
      </c>
      <c r="G1591" t="s">
        <v>3100</v>
      </c>
      <c r="H1591" s="1" t="s">
        <v>13</v>
      </c>
      <c r="I1591" s="1" t="s">
        <v>23</v>
      </c>
      <c r="J1591" s="1">
        <f t="shared" si="96"/>
        <v>3</v>
      </c>
      <c r="K1591" s="1">
        <f>VLOOKUP($A1591,Parametre!$A$5:$G$29,MATCH($G1591,Parametre!$B$4:$G$4,0)+1,FALSE)</f>
        <v>42</v>
      </c>
      <c r="L1591" s="3">
        <f t="shared" si="97"/>
        <v>-39</v>
      </c>
      <c r="M1591" s="4">
        <f>VLOOKUP($A1591,Parametre!$A$5:$H$29,8,FALSE)</f>
        <v>1.04</v>
      </c>
      <c r="N1591" s="4">
        <f t="shared" si="98"/>
        <v>87.36</v>
      </c>
      <c r="O1591" s="4" t="s">
        <v>3098</v>
      </c>
      <c r="P1591">
        <f>VLOOKUP($G1591,Parametre!$K$4:$L$9,2,FALSE)</f>
        <v>230</v>
      </c>
      <c r="Q1591" s="4">
        <f t="shared" si="99"/>
        <v>922.06632000000002</v>
      </c>
    </row>
    <row r="1592" spans="1:17" x14ac:dyDescent="0.25">
      <c r="A1592" t="s">
        <v>2199</v>
      </c>
      <c r="B1592" t="s">
        <v>277</v>
      </c>
      <c r="C1592" t="s">
        <v>62</v>
      </c>
      <c r="D1592" t="s">
        <v>63</v>
      </c>
      <c r="E1592" s="1" t="s">
        <v>13</v>
      </c>
      <c r="F1592" t="s">
        <v>3095</v>
      </c>
      <c r="G1592" t="s">
        <v>3100</v>
      </c>
      <c r="H1592" s="1" t="s">
        <v>23</v>
      </c>
      <c r="I1592" s="1" t="s">
        <v>46</v>
      </c>
      <c r="J1592" s="1">
        <f t="shared" si="96"/>
        <v>1</v>
      </c>
      <c r="K1592" s="1">
        <f>VLOOKUP($A1592,Parametre!$A$5:$G$29,MATCH($G1592,Parametre!$B$4:$G$4,0)+1,FALSE)</f>
        <v>42</v>
      </c>
      <c r="L1592" s="3">
        <f t="shared" si="97"/>
        <v>-41</v>
      </c>
      <c r="M1592" s="4">
        <f>VLOOKUP($A1592,Parametre!$A$5:$H$29,8,FALSE)</f>
        <v>1.04</v>
      </c>
      <c r="N1592" s="4">
        <f t="shared" si="98"/>
        <v>43.68</v>
      </c>
      <c r="O1592" s="4" t="s">
        <v>3098</v>
      </c>
      <c r="P1592">
        <f>VLOOKUP($G1592,Parametre!$K$4:$L$9,2,FALSE)</f>
        <v>230</v>
      </c>
      <c r="Q1592" s="4">
        <f t="shared" si="99"/>
        <v>1383.0994800000001</v>
      </c>
    </row>
    <row r="1593" spans="1:17" x14ac:dyDescent="0.25">
      <c r="A1593" t="s">
        <v>2199</v>
      </c>
      <c r="B1593" t="s">
        <v>277</v>
      </c>
      <c r="C1593" t="s">
        <v>64</v>
      </c>
      <c r="D1593" t="s">
        <v>65</v>
      </c>
      <c r="E1593" s="1" t="s">
        <v>11</v>
      </c>
      <c r="F1593" t="s">
        <v>3095</v>
      </c>
      <c r="G1593" t="s">
        <v>3100</v>
      </c>
      <c r="H1593" s="1" t="s">
        <v>11</v>
      </c>
      <c r="I1593" s="1" t="s">
        <v>23</v>
      </c>
      <c r="J1593" s="1">
        <f t="shared" si="96"/>
        <v>2</v>
      </c>
      <c r="K1593" s="1">
        <f>VLOOKUP($A1593,Parametre!$A$5:$G$29,MATCH($G1593,Parametre!$B$4:$G$4,0)+1,FALSE)</f>
        <v>42</v>
      </c>
      <c r="L1593" s="3">
        <f t="shared" si="97"/>
        <v>-40</v>
      </c>
      <c r="M1593" s="4">
        <f>VLOOKUP($A1593,Parametre!$A$5:$H$29,8,FALSE)</f>
        <v>1.04</v>
      </c>
      <c r="N1593" s="4">
        <f t="shared" si="98"/>
        <v>58.24</v>
      </c>
      <c r="O1593" s="4" t="s">
        <v>3098</v>
      </c>
      <c r="P1593">
        <f>VLOOKUP($G1593,Parametre!$K$4:$L$9,2,FALSE)</f>
        <v>230</v>
      </c>
      <c r="Q1593" s="4">
        <f t="shared" si="99"/>
        <v>922.06632000000002</v>
      </c>
    </row>
    <row r="1594" spans="1:17" x14ac:dyDescent="0.25">
      <c r="A1594" t="s">
        <v>2199</v>
      </c>
      <c r="B1594" t="s">
        <v>277</v>
      </c>
      <c r="C1594" t="s">
        <v>66</v>
      </c>
      <c r="D1594" t="s">
        <v>67</v>
      </c>
      <c r="E1594" s="1" t="s">
        <v>13</v>
      </c>
      <c r="F1594" t="s">
        <v>3095</v>
      </c>
      <c r="G1594" t="s">
        <v>3100</v>
      </c>
      <c r="H1594" s="1" t="s">
        <v>11</v>
      </c>
      <c r="I1594" s="1" t="s">
        <v>46</v>
      </c>
      <c r="J1594" s="1">
        <f t="shared" si="96"/>
        <v>3</v>
      </c>
      <c r="K1594" s="1">
        <f>VLOOKUP($A1594,Parametre!$A$5:$G$29,MATCH($G1594,Parametre!$B$4:$G$4,0)+1,FALSE)</f>
        <v>42</v>
      </c>
      <c r="L1594" s="3">
        <f t="shared" si="97"/>
        <v>-39</v>
      </c>
      <c r="M1594" s="4">
        <f>VLOOKUP($A1594,Parametre!$A$5:$H$29,8,FALSE)</f>
        <v>1.04</v>
      </c>
      <c r="N1594" s="4">
        <f t="shared" si="98"/>
        <v>131.04</v>
      </c>
      <c r="O1594" s="4" t="s">
        <v>3098</v>
      </c>
      <c r="P1594">
        <f>VLOOKUP($G1594,Parametre!$K$4:$L$9,2,FALSE)</f>
        <v>230</v>
      </c>
      <c r="Q1594" s="4">
        <f t="shared" si="99"/>
        <v>1383.0994800000001</v>
      </c>
    </row>
    <row r="1595" spans="1:17" x14ac:dyDescent="0.25">
      <c r="A1595" t="s">
        <v>2199</v>
      </c>
      <c r="B1595" t="s">
        <v>277</v>
      </c>
      <c r="C1595" t="s">
        <v>206</v>
      </c>
      <c r="D1595" t="s">
        <v>207</v>
      </c>
      <c r="E1595" s="1" t="s">
        <v>11</v>
      </c>
      <c r="F1595" t="s">
        <v>3095</v>
      </c>
      <c r="G1595" t="s">
        <v>3100</v>
      </c>
      <c r="H1595" s="1" t="s">
        <v>46</v>
      </c>
      <c r="I1595" s="1" t="s">
        <v>23</v>
      </c>
      <c r="J1595" s="1">
        <f t="shared" si="96"/>
        <v>1</v>
      </c>
      <c r="K1595" s="1">
        <f>VLOOKUP($A1595,Parametre!$A$5:$G$29,MATCH($G1595,Parametre!$B$4:$G$4,0)+1,FALSE)</f>
        <v>42</v>
      </c>
      <c r="L1595" s="3">
        <f t="shared" si="97"/>
        <v>-41</v>
      </c>
      <c r="M1595" s="4">
        <f>VLOOKUP($A1595,Parametre!$A$5:$H$29,8,FALSE)</f>
        <v>1.04</v>
      </c>
      <c r="N1595" s="4">
        <f t="shared" si="98"/>
        <v>29.12</v>
      </c>
      <c r="O1595" s="4" t="s">
        <v>3098</v>
      </c>
      <c r="P1595">
        <f>VLOOKUP($G1595,Parametre!$K$4:$L$9,2,FALSE)</f>
        <v>230</v>
      </c>
      <c r="Q1595" s="4">
        <f t="shared" si="99"/>
        <v>922.06632000000002</v>
      </c>
    </row>
    <row r="1596" spans="1:17" x14ac:dyDescent="0.25">
      <c r="A1596" t="s">
        <v>2199</v>
      </c>
      <c r="B1596" t="s">
        <v>277</v>
      </c>
      <c r="C1596" t="s">
        <v>134</v>
      </c>
      <c r="D1596" t="s">
        <v>135</v>
      </c>
      <c r="E1596" s="1" t="s">
        <v>11</v>
      </c>
      <c r="F1596" t="s">
        <v>3095</v>
      </c>
      <c r="G1596" t="s">
        <v>3100</v>
      </c>
      <c r="H1596" s="1" t="s">
        <v>11</v>
      </c>
      <c r="I1596" s="1" t="s">
        <v>46</v>
      </c>
      <c r="J1596" s="1">
        <f t="shared" si="96"/>
        <v>3</v>
      </c>
      <c r="K1596" s="1">
        <f>VLOOKUP($A1596,Parametre!$A$5:$G$29,MATCH($G1596,Parametre!$B$4:$G$4,0)+1,FALSE)</f>
        <v>42</v>
      </c>
      <c r="L1596" s="3">
        <f t="shared" si="97"/>
        <v>-39</v>
      </c>
      <c r="M1596" s="4">
        <f>VLOOKUP($A1596,Parametre!$A$5:$H$29,8,FALSE)</f>
        <v>1.04</v>
      </c>
      <c r="N1596" s="4">
        <f t="shared" si="98"/>
        <v>87.36</v>
      </c>
      <c r="O1596" s="4" t="s">
        <v>3098</v>
      </c>
      <c r="P1596">
        <f>VLOOKUP($G1596,Parametre!$K$4:$L$9,2,FALSE)</f>
        <v>230</v>
      </c>
      <c r="Q1596" s="4">
        <f t="shared" si="99"/>
        <v>922.06632000000002</v>
      </c>
    </row>
    <row r="1597" spans="1:17" x14ac:dyDescent="0.25">
      <c r="A1597" t="s">
        <v>2199</v>
      </c>
      <c r="B1597" t="s">
        <v>277</v>
      </c>
      <c r="C1597" t="s">
        <v>210</v>
      </c>
      <c r="D1597" t="s">
        <v>211</v>
      </c>
      <c r="E1597" s="1" t="s">
        <v>11</v>
      </c>
      <c r="F1597" t="s">
        <v>3095</v>
      </c>
      <c r="G1597" t="s">
        <v>3100</v>
      </c>
      <c r="H1597" s="1" t="s">
        <v>46</v>
      </c>
      <c r="I1597" s="1" t="s">
        <v>23</v>
      </c>
      <c r="J1597" s="1">
        <f t="shared" si="96"/>
        <v>1</v>
      </c>
      <c r="K1597" s="1">
        <f>VLOOKUP($A1597,Parametre!$A$5:$G$29,MATCH($G1597,Parametre!$B$4:$G$4,0)+1,FALSE)</f>
        <v>42</v>
      </c>
      <c r="L1597" s="3">
        <f t="shared" si="97"/>
        <v>-41</v>
      </c>
      <c r="M1597" s="4">
        <f>VLOOKUP($A1597,Parametre!$A$5:$H$29,8,FALSE)</f>
        <v>1.04</v>
      </c>
      <c r="N1597" s="4">
        <f t="shared" si="98"/>
        <v>29.12</v>
      </c>
      <c r="O1597" s="4" t="s">
        <v>3098</v>
      </c>
      <c r="P1597">
        <f>VLOOKUP($G1597,Parametre!$K$4:$L$9,2,FALSE)</f>
        <v>230</v>
      </c>
      <c r="Q1597" s="4">
        <f t="shared" si="99"/>
        <v>922.06632000000002</v>
      </c>
    </row>
    <row r="1598" spans="1:17" x14ac:dyDescent="0.25">
      <c r="A1598" t="s">
        <v>2199</v>
      </c>
      <c r="B1598" t="s">
        <v>277</v>
      </c>
      <c r="C1598" t="s">
        <v>212</v>
      </c>
      <c r="D1598" t="s">
        <v>213</v>
      </c>
      <c r="E1598" s="1" t="s">
        <v>11</v>
      </c>
      <c r="F1598" t="s">
        <v>3095</v>
      </c>
      <c r="G1598" t="s">
        <v>3100</v>
      </c>
      <c r="H1598" s="1" t="s">
        <v>46</v>
      </c>
      <c r="I1598" s="1" t="s">
        <v>23</v>
      </c>
      <c r="J1598" s="1">
        <f t="shared" si="96"/>
        <v>1</v>
      </c>
      <c r="K1598" s="1">
        <f>VLOOKUP($A1598,Parametre!$A$5:$G$29,MATCH($G1598,Parametre!$B$4:$G$4,0)+1,FALSE)</f>
        <v>42</v>
      </c>
      <c r="L1598" s="3">
        <f t="shared" si="97"/>
        <v>-41</v>
      </c>
      <c r="M1598" s="4">
        <f>VLOOKUP($A1598,Parametre!$A$5:$H$29,8,FALSE)</f>
        <v>1.04</v>
      </c>
      <c r="N1598" s="4">
        <f t="shared" si="98"/>
        <v>29.12</v>
      </c>
      <c r="O1598" s="4" t="s">
        <v>3098</v>
      </c>
      <c r="P1598">
        <f>VLOOKUP($G1598,Parametre!$K$4:$L$9,2,FALSE)</f>
        <v>230</v>
      </c>
      <c r="Q1598" s="4">
        <f t="shared" si="99"/>
        <v>922.06632000000002</v>
      </c>
    </row>
    <row r="1599" spans="1:17" x14ac:dyDescent="0.25">
      <c r="A1599" t="s">
        <v>2199</v>
      </c>
      <c r="B1599" t="s">
        <v>277</v>
      </c>
      <c r="C1599" t="s">
        <v>216</v>
      </c>
      <c r="D1599" t="s">
        <v>217</v>
      </c>
      <c r="E1599" s="1" t="s">
        <v>6</v>
      </c>
      <c r="F1599" t="s">
        <v>3095</v>
      </c>
      <c r="G1599" t="s">
        <v>3100</v>
      </c>
      <c r="H1599" s="1" t="s">
        <v>16</v>
      </c>
      <c r="I1599" s="1" t="s">
        <v>23</v>
      </c>
      <c r="J1599" s="1">
        <f t="shared" si="96"/>
        <v>7</v>
      </c>
      <c r="K1599" s="1">
        <f>VLOOKUP($A1599,Parametre!$A$5:$G$29,MATCH($G1599,Parametre!$B$4:$G$4,0)+1,FALSE)</f>
        <v>42</v>
      </c>
      <c r="L1599" s="3">
        <f t="shared" si="97"/>
        <v>-35</v>
      </c>
      <c r="M1599" s="4">
        <f>VLOOKUP($A1599,Parametre!$A$5:$H$29,8,FALSE)</f>
        <v>1.04</v>
      </c>
      <c r="N1599" s="4">
        <f t="shared" si="98"/>
        <v>407.68</v>
      </c>
      <c r="O1599" s="4" t="s">
        <v>3098</v>
      </c>
      <c r="P1599">
        <f>VLOOKUP($G1599,Parametre!$K$4:$L$9,2,FALSE)</f>
        <v>230</v>
      </c>
      <c r="Q1599" s="4">
        <f t="shared" si="99"/>
        <v>1844.13264</v>
      </c>
    </row>
    <row r="1600" spans="1:17" x14ac:dyDescent="0.25">
      <c r="A1600" t="s">
        <v>2199</v>
      </c>
      <c r="B1600" t="s">
        <v>277</v>
      </c>
      <c r="C1600" t="s">
        <v>2334</v>
      </c>
      <c r="D1600" t="s">
        <v>2335</v>
      </c>
      <c r="E1600" s="1" t="s">
        <v>11</v>
      </c>
      <c r="F1600" t="s">
        <v>3095</v>
      </c>
      <c r="G1600" t="s">
        <v>3100</v>
      </c>
      <c r="H1600" s="1" t="s">
        <v>46</v>
      </c>
      <c r="I1600" s="1" t="s">
        <v>23</v>
      </c>
      <c r="J1600" s="1">
        <f t="shared" si="96"/>
        <v>1</v>
      </c>
      <c r="K1600" s="1">
        <f>VLOOKUP($A1600,Parametre!$A$5:$G$29,MATCH($G1600,Parametre!$B$4:$G$4,0)+1,FALSE)</f>
        <v>42</v>
      </c>
      <c r="L1600" s="3">
        <f t="shared" si="97"/>
        <v>-41</v>
      </c>
      <c r="M1600" s="4">
        <f>VLOOKUP($A1600,Parametre!$A$5:$H$29,8,FALSE)</f>
        <v>1.04</v>
      </c>
      <c r="N1600" s="4">
        <f t="shared" si="98"/>
        <v>29.12</v>
      </c>
      <c r="O1600" s="4" t="s">
        <v>3098</v>
      </c>
      <c r="P1600">
        <f>VLOOKUP($G1600,Parametre!$K$4:$L$9,2,FALSE)</f>
        <v>230</v>
      </c>
      <c r="Q1600" s="4">
        <f t="shared" si="99"/>
        <v>922.06632000000002</v>
      </c>
    </row>
    <row r="1601" spans="1:17" x14ac:dyDescent="0.25">
      <c r="A1601" t="s">
        <v>2199</v>
      </c>
      <c r="B1601" t="s">
        <v>277</v>
      </c>
      <c r="C1601" t="s">
        <v>902</v>
      </c>
      <c r="D1601" t="s">
        <v>903</v>
      </c>
      <c r="E1601" s="1" t="s">
        <v>13</v>
      </c>
      <c r="F1601" t="s">
        <v>3095</v>
      </c>
      <c r="G1601" t="s">
        <v>3100</v>
      </c>
      <c r="H1601" s="1" t="s">
        <v>46</v>
      </c>
      <c r="I1601" s="1" t="s">
        <v>23</v>
      </c>
      <c r="J1601" s="1">
        <f t="shared" si="96"/>
        <v>1</v>
      </c>
      <c r="K1601" s="1">
        <f>VLOOKUP($A1601,Parametre!$A$5:$G$29,MATCH($G1601,Parametre!$B$4:$G$4,0)+1,FALSE)</f>
        <v>42</v>
      </c>
      <c r="L1601" s="3">
        <f t="shared" si="97"/>
        <v>-41</v>
      </c>
      <c r="M1601" s="4">
        <f>VLOOKUP($A1601,Parametre!$A$5:$H$29,8,FALSE)</f>
        <v>1.04</v>
      </c>
      <c r="N1601" s="4">
        <f t="shared" si="98"/>
        <v>43.68</v>
      </c>
      <c r="O1601" s="4" t="s">
        <v>3098</v>
      </c>
      <c r="P1601">
        <f>VLOOKUP($G1601,Parametre!$K$4:$L$9,2,FALSE)</f>
        <v>230</v>
      </c>
      <c r="Q1601" s="4">
        <f t="shared" si="99"/>
        <v>1383.0994800000001</v>
      </c>
    </row>
    <row r="1602" spans="1:17" x14ac:dyDescent="0.25">
      <c r="A1602" t="s">
        <v>2199</v>
      </c>
      <c r="B1602" t="s">
        <v>277</v>
      </c>
      <c r="C1602" t="s">
        <v>220</v>
      </c>
      <c r="D1602" t="s">
        <v>221</v>
      </c>
      <c r="E1602" s="1" t="s">
        <v>13</v>
      </c>
      <c r="F1602" t="s">
        <v>3095</v>
      </c>
      <c r="G1602" t="s">
        <v>3100</v>
      </c>
      <c r="H1602" s="1" t="s">
        <v>6</v>
      </c>
      <c r="I1602" s="1" t="s">
        <v>23</v>
      </c>
      <c r="J1602" s="1">
        <f t="shared" si="96"/>
        <v>4</v>
      </c>
      <c r="K1602" s="1">
        <f>VLOOKUP($A1602,Parametre!$A$5:$G$29,MATCH($G1602,Parametre!$B$4:$G$4,0)+1,FALSE)</f>
        <v>42</v>
      </c>
      <c r="L1602" s="3">
        <f t="shared" si="97"/>
        <v>-38</v>
      </c>
      <c r="M1602" s="4">
        <f>VLOOKUP($A1602,Parametre!$A$5:$H$29,8,FALSE)</f>
        <v>1.04</v>
      </c>
      <c r="N1602" s="4">
        <f t="shared" si="98"/>
        <v>174.72</v>
      </c>
      <c r="O1602" s="4" t="s">
        <v>3098</v>
      </c>
      <c r="P1602">
        <f>VLOOKUP($G1602,Parametre!$K$4:$L$9,2,FALSE)</f>
        <v>230</v>
      </c>
      <c r="Q1602" s="4">
        <f t="shared" si="99"/>
        <v>1383.0994800000001</v>
      </c>
    </row>
    <row r="1603" spans="1:17" x14ac:dyDescent="0.25">
      <c r="A1603" t="s">
        <v>2199</v>
      </c>
      <c r="B1603" t="s">
        <v>277</v>
      </c>
      <c r="C1603" t="s">
        <v>222</v>
      </c>
      <c r="D1603" t="s">
        <v>223</v>
      </c>
      <c r="E1603" s="1" t="s">
        <v>13</v>
      </c>
      <c r="F1603" t="s">
        <v>3095</v>
      </c>
      <c r="G1603" t="s">
        <v>3100</v>
      </c>
      <c r="H1603" s="1" t="s">
        <v>46</v>
      </c>
      <c r="I1603" s="1" t="s">
        <v>23</v>
      </c>
      <c r="J1603" s="1">
        <f t="shared" si="96"/>
        <v>1</v>
      </c>
      <c r="K1603" s="1">
        <f>VLOOKUP($A1603,Parametre!$A$5:$G$29,MATCH($G1603,Parametre!$B$4:$G$4,0)+1,FALSE)</f>
        <v>42</v>
      </c>
      <c r="L1603" s="3">
        <f t="shared" si="97"/>
        <v>-41</v>
      </c>
      <c r="M1603" s="4">
        <f>VLOOKUP($A1603,Parametre!$A$5:$H$29,8,FALSE)</f>
        <v>1.04</v>
      </c>
      <c r="N1603" s="4">
        <f t="shared" si="98"/>
        <v>43.68</v>
      </c>
      <c r="O1603" s="4" t="s">
        <v>3098</v>
      </c>
      <c r="P1603">
        <f>VLOOKUP($G1603,Parametre!$K$4:$L$9,2,FALSE)</f>
        <v>230</v>
      </c>
      <c r="Q1603" s="4">
        <f t="shared" si="99"/>
        <v>1383.0994800000001</v>
      </c>
    </row>
    <row r="1604" spans="1:17" x14ac:dyDescent="0.25">
      <c r="A1604" t="s">
        <v>2199</v>
      </c>
      <c r="B1604" t="s">
        <v>277</v>
      </c>
      <c r="C1604" t="s">
        <v>224</v>
      </c>
      <c r="D1604" t="s">
        <v>225</v>
      </c>
      <c r="E1604" s="1" t="s">
        <v>11</v>
      </c>
      <c r="F1604" t="s">
        <v>3095</v>
      </c>
      <c r="G1604" t="s">
        <v>3100</v>
      </c>
      <c r="H1604" s="1" t="s">
        <v>46</v>
      </c>
      <c r="I1604" s="1" t="s">
        <v>46</v>
      </c>
      <c r="J1604" s="1">
        <f t="shared" si="96"/>
        <v>2</v>
      </c>
      <c r="K1604" s="1">
        <f>VLOOKUP($A1604,Parametre!$A$5:$G$29,MATCH($G1604,Parametre!$B$4:$G$4,0)+1,FALSE)</f>
        <v>42</v>
      </c>
      <c r="L1604" s="3">
        <f t="shared" si="97"/>
        <v>-40</v>
      </c>
      <c r="M1604" s="4">
        <f>VLOOKUP($A1604,Parametre!$A$5:$H$29,8,FALSE)</f>
        <v>1.04</v>
      </c>
      <c r="N1604" s="4">
        <f t="shared" si="98"/>
        <v>58.24</v>
      </c>
      <c r="O1604" s="4" t="s">
        <v>3098</v>
      </c>
      <c r="P1604">
        <f>VLOOKUP($G1604,Parametre!$K$4:$L$9,2,FALSE)</f>
        <v>230</v>
      </c>
      <c r="Q1604" s="4">
        <f t="shared" si="99"/>
        <v>922.06632000000002</v>
      </c>
    </row>
    <row r="1605" spans="1:17" x14ac:dyDescent="0.25">
      <c r="A1605" t="s">
        <v>2199</v>
      </c>
      <c r="B1605" t="s">
        <v>277</v>
      </c>
      <c r="C1605" t="s">
        <v>146</v>
      </c>
      <c r="D1605" t="s">
        <v>83</v>
      </c>
      <c r="E1605" s="1" t="s">
        <v>11</v>
      </c>
      <c r="F1605" t="s">
        <v>3095</v>
      </c>
      <c r="G1605" t="s">
        <v>3100</v>
      </c>
      <c r="H1605" s="1" t="s">
        <v>11</v>
      </c>
      <c r="I1605" s="1" t="s">
        <v>46</v>
      </c>
      <c r="J1605" s="1">
        <f t="shared" si="96"/>
        <v>3</v>
      </c>
      <c r="K1605" s="1">
        <f>VLOOKUP($A1605,Parametre!$A$5:$G$29,MATCH($G1605,Parametre!$B$4:$G$4,0)+1,FALSE)</f>
        <v>42</v>
      </c>
      <c r="L1605" s="3">
        <f t="shared" si="97"/>
        <v>-39</v>
      </c>
      <c r="M1605" s="4">
        <f>VLOOKUP($A1605,Parametre!$A$5:$H$29,8,FALSE)</f>
        <v>1.04</v>
      </c>
      <c r="N1605" s="4">
        <f t="shared" si="98"/>
        <v>87.36</v>
      </c>
      <c r="O1605" s="4" t="s">
        <v>3098</v>
      </c>
      <c r="P1605">
        <f>VLOOKUP($G1605,Parametre!$K$4:$L$9,2,FALSE)</f>
        <v>230</v>
      </c>
      <c r="Q1605" s="4">
        <f t="shared" si="99"/>
        <v>922.06632000000002</v>
      </c>
    </row>
    <row r="1606" spans="1:17" x14ac:dyDescent="0.25">
      <c r="A1606" t="s">
        <v>2199</v>
      </c>
      <c r="B1606" t="s">
        <v>277</v>
      </c>
      <c r="C1606" t="s">
        <v>147</v>
      </c>
      <c r="D1606" t="s">
        <v>148</v>
      </c>
      <c r="E1606" s="1" t="s">
        <v>11</v>
      </c>
      <c r="F1606" t="s">
        <v>3095</v>
      </c>
      <c r="G1606" t="s">
        <v>3100</v>
      </c>
      <c r="H1606" s="1" t="s">
        <v>46</v>
      </c>
      <c r="I1606" s="1" t="s">
        <v>23</v>
      </c>
      <c r="J1606" s="1">
        <f t="shared" ref="J1606:J1669" si="100">H1606+I1606</f>
        <v>1</v>
      </c>
      <c r="K1606" s="1">
        <f>VLOOKUP($A1606,Parametre!$A$5:$G$29,MATCH($G1606,Parametre!$B$4:$G$4,0)+1,FALSE)</f>
        <v>42</v>
      </c>
      <c r="L1606" s="3">
        <f t="shared" ref="L1606:L1669" si="101">J1606-K1606</f>
        <v>-41</v>
      </c>
      <c r="M1606" s="4">
        <f>VLOOKUP($A1606,Parametre!$A$5:$H$29,8,FALSE)</f>
        <v>1.04</v>
      </c>
      <c r="N1606" s="4">
        <f t="shared" ref="N1606:N1669" si="102">IF(O1606="Evet",E1606*14*J1606*M1606,0)</f>
        <v>29.12</v>
      </c>
      <c r="O1606" s="4" t="s">
        <v>3098</v>
      </c>
      <c r="P1606">
        <f>VLOOKUP($G1606,Parametre!$K$4:$L$9,2,FALSE)</f>
        <v>230</v>
      </c>
      <c r="Q1606" s="4">
        <f t="shared" ref="Q1606:Q1669" si="103">IF(O1606="Evet",E1606*14*P1606*0.071589*2,0)</f>
        <v>922.06632000000002</v>
      </c>
    </row>
    <row r="1607" spans="1:17" x14ac:dyDescent="0.25">
      <c r="A1607" t="s">
        <v>2199</v>
      </c>
      <c r="B1607" t="s">
        <v>277</v>
      </c>
      <c r="C1607" t="s">
        <v>84</v>
      </c>
      <c r="D1607" t="s">
        <v>85</v>
      </c>
      <c r="E1607" s="1" t="s">
        <v>11</v>
      </c>
      <c r="F1607" t="s">
        <v>3095</v>
      </c>
      <c r="G1607" t="s">
        <v>3100</v>
      </c>
      <c r="H1607" s="1" t="s">
        <v>46</v>
      </c>
      <c r="I1607" s="1" t="s">
        <v>23</v>
      </c>
      <c r="J1607" s="1">
        <f t="shared" si="100"/>
        <v>1</v>
      </c>
      <c r="K1607" s="1">
        <f>VLOOKUP($A1607,Parametre!$A$5:$G$29,MATCH($G1607,Parametre!$B$4:$G$4,0)+1,FALSE)</f>
        <v>42</v>
      </c>
      <c r="L1607" s="3">
        <f t="shared" si="101"/>
        <v>-41</v>
      </c>
      <c r="M1607" s="4">
        <f>VLOOKUP($A1607,Parametre!$A$5:$H$29,8,FALSE)</f>
        <v>1.04</v>
      </c>
      <c r="N1607" s="4">
        <f t="shared" si="102"/>
        <v>29.12</v>
      </c>
      <c r="O1607" s="4" t="s">
        <v>3098</v>
      </c>
      <c r="P1607">
        <f>VLOOKUP($G1607,Parametre!$K$4:$L$9,2,FALSE)</f>
        <v>230</v>
      </c>
      <c r="Q1607" s="4">
        <f t="shared" si="103"/>
        <v>922.06632000000002</v>
      </c>
    </row>
    <row r="1608" spans="1:17" x14ac:dyDescent="0.25">
      <c r="A1608" t="s">
        <v>2199</v>
      </c>
      <c r="B1608" t="s">
        <v>277</v>
      </c>
      <c r="C1608" t="s">
        <v>906</v>
      </c>
      <c r="D1608" t="s">
        <v>907</v>
      </c>
      <c r="E1608" s="1" t="s">
        <v>6</v>
      </c>
      <c r="F1608" t="s">
        <v>3095</v>
      </c>
      <c r="G1608" t="s">
        <v>3100</v>
      </c>
      <c r="H1608" s="1" t="s">
        <v>11</v>
      </c>
      <c r="I1608" s="1" t="s">
        <v>23</v>
      </c>
      <c r="J1608" s="1">
        <f t="shared" si="100"/>
        <v>2</v>
      </c>
      <c r="K1608" s="1">
        <f>VLOOKUP($A1608,Parametre!$A$5:$G$29,MATCH($G1608,Parametre!$B$4:$G$4,0)+1,FALSE)</f>
        <v>42</v>
      </c>
      <c r="L1608" s="3">
        <f t="shared" si="101"/>
        <v>-40</v>
      </c>
      <c r="M1608" s="4">
        <f>VLOOKUP($A1608,Parametre!$A$5:$H$29,8,FALSE)</f>
        <v>1.04</v>
      </c>
      <c r="N1608" s="4">
        <f t="shared" si="102"/>
        <v>116.48</v>
      </c>
      <c r="O1608" s="4" t="s">
        <v>3098</v>
      </c>
      <c r="P1608">
        <f>VLOOKUP($G1608,Parametre!$K$4:$L$9,2,FALSE)</f>
        <v>230</v>
      </c>
      <c r="Q1608" s="4">
        <f t="shared" si="103"/>
        <v>1844.13264</v>
      </c>
    </row>
    <row r="1609" spans="1:17" x14ac:dyDescent="0.25">
      <c r="A1609" t="s">
        <v>2199</v>
      </c>
      <c r="B1609" t="s">
        <v>277</v>
      </c>
      <c r="C1609" t="s">
        <v>230</v>
      </c>
      <c r="D1609" t="s">
        <v>231</v>
      </c>
      <c r="E1609" s="1" t="s">
        <v>11</v>
      </c>
      <c r="F1609" t="s">
        <v>3095</v>
      </c>
      <c r="G1609" t="s">
        <v>3100</v>
      </c>
      <c r="H1609" s="1" t="s">
        <v>11</v>
      </c>
      <c r="I1609" s="1" t="s">
        <v>23</v>
      </c>
      <c r="J1609" s="1">
        <f t="shared" si="100"/>
        <v>2</v>
      </c>
      <c r="K1609" s="1">
        <f>VLOOKUP($A1609,Parametre!$A$5:$G$29,MATCH($G1609,Parametre!$B$4:$G$4,0)+1,FALSE)</f>
        <v>42</v>
      </c>
      <c r="L1609" s="3">
        <f t="shared" si="101"/>
        <v>-40</v>
      </c>
      <c r="M1609" s="4">
        <f>VLOOKUP($A1609,Parametre!$A$5:$H$29,8,FALSE)</f>
        <v>1.04</v>
      </c>
      <c r="N1609" s="4">
        <f t="shared" si="102"/>
        <v>58.24</v>
      </c>
      <c r="O1609" s="4" t="s">
        <v>3098</v>
      </c>
      <c r="P1609">
        <f>VLOOKUP($G1609,Parametre!$K$4:$L$9,2,FALSE)</f>
        <v>230</v>
      </c>
      <c r="Q1609" s="4">
        <f t="shared" si="103"/>
        <v>922.06632000000002</v>
      </c>
    </row>
    <row r="1610" spans="1:17" x14ac:dyDescent="0.25">
      <c r="A1610" t="s">
        <v>2199</v>
      </c>
      <c r="B1610" t="s">
        <v>2336</v>
      </c>
      <c r="C1610" t="s">
        <v>2337</v>
      </c>
      <c r="D1610" t="s">
        <v>2338</v>
      </c>
      <c r="E1610" s="1" t="s">
        <v>13</v>
      </c>
      <c r="F1610" t="s">
        <v>3095</v>
      </c>
      <c r="G1610" t="s">
        <v>3100</v>
      </c>
      <c r="H1610" s="1" t="s">
        <v>46</v>
      </c>
      <c r="I1610" s="1" t="s">
        <v>23</v>
      </c>
      <c r="J1610" s="1">
        <f t="shared" si="100"/>
        <v>1</v>
      </c>
      <c r="K1610" s="1">
        <f>VLOOKUP($A1610,Parametre!$A$5:$G$29,MATCH($G1610,Parametre!$B$4:$G$4,0)+1,FALSE)</f>
        <v>42</v>
      </c>
      <c r="L1610" s="3">
        <f t="shared" si="101"/>
        <v>-41</v>
      </c>
      <c r="M1610" s="4">
        <f>VLOOKUP($A1610,Parametre!$A$5:$H$29,8,FALSE)</f>
        <v>1.04</v>
      </c>
      <c r="N1610" s="4">
        <f t="shared" si="102"/>
        <v>43.68</v>
      </c>
      <c r="O1610" s="4" t="s">
        <v>3098</v>
      </c>
      <c r="P1610">
        <f>VLOOKUP($G1610,Parametre!$K$4:$L$9,2,FALSE)</f>
        <v>230</v>
      </c>
      <c r="Q1610" s="4">
        <f t="shared" si="103"/>
        <v>1383.0994800000001</v>
      </c>
    </row>
    <row r="1611" spans="1:17" x14ac:dyDescent="0.25">
      <c r="A1611" t="s">
        <v>2339</v>
      </c>
      <c r="B1611" t="s">
        <v>47</v>
      </c>
      <c r="C1611" t="s">
        <v>48</v>
      </c>
      <c r="D1611" t="s">
        <v>49</v>
      </c>
      <c r="E1611" s="1" t="s">
        <v>6</v>
      </c>
      <c r="F1611" t="s">
        <v>3095</v>
      </c>
      <c r="G1611" t="s">
        <v>3100</v>
      </c>
      <c r="H1611" s="1" t="s">
        <v>13</v>
      </c>
      <c r="I1611" s="1" t="s">
        <v>11</v>
      </c>
      <c r="J1611" s="1">
        <f t="shared" si="100"/>
        <v>5</v>
      </c>
      <c r="K1611" s="1">
        <f>VLOOKUP($A1611,Parametre!$A$5:$G$29,MATCH($G1611,Parametre!$B$4:$G$4,0)+1,FALSE)</f>
        <v>42</v>
      </c>
      <c r="L1611" s="3">
        <f t="shared" si="101"/>
        <v>-37</v>
      </c>
      <c r="M1611" s="4">
        <f>VLOOKUP($A1611,Parametre!$A$5:$H$29,8,FALSE)</f>
        <v>1.04</v>
      </c>
      <c r="N1611" s="4">
        <f t="shared" si="102"/>
        <v>291.2</v>
      </c>
      <c r="O1611" s="4" t="s">
        <v>3098</v>
      </c>
      <c r="P1611">
        <f>VLOOKUP($G1611,Parametre!$K$4:$L$9,2,FALSE)</f>
        <v>230</v>
      </c>
      <c r="Q1611" s="4">
        <f t="shared" si="103"/>
        <v>1844.13264</v>
      </c>
    </row>
    <row r="1612" spans="1:17" x14ac:dyDescent="0.25">
      <c r="A1612" t="s">
        <v>2339</v>
      </c>
      <c r="B1612" t="s">
        <v>47</v>
      </c>
      <c r="C1612" t="s">
        <v>264</v>
      </c>
      <c r="D1612" t="s">
        <v>265</v>
      </c>
      <c r="E1612" s="1" t="s">
        <v>6</v>
      </c>
      <c r="F1612" t="s">
        <v>3095</v>
      </c>
      <c r="G1612" t="s">
        <v>3100</v>
      </c>
      <c r="H1612" s="1" t="s">
        <v>23</v>
      </c>
      <c r="I1612" s="1" t="s">
        <v>11</v>
      </c>
      <c r="J1612" s="1">
        <f t="shared" si="100"/>
        <v>2</v>
      </c>
      <c r="K1612" s="1">
        <f>VLOOKUP($A1612,Parametre!$A$5:$G$29,MATCH($G1612,Parametre!$B$4:$G$4,0)+1,FALSE)</f>
        <v>42</v>
      </c>
      <c r="L1612" s="3">
        <f t="shared" si="101"/>
        <v>-40</v>
      </c>
      <c r="M1612" s="4">
        <f>VLOOKUP($A1612,Parametre!$A$5:$H$29,8,FALSE)</f>
        <v>1.04</v>
      </c>
      <c r="N1612" s="4">
        <f t="shared" si="102"/>
        <v>116.48</v>
      </c>
      <c r="O1612" s="4" t="s">
        <v>3098</v>
      </c>
      <c r="P1612">
        <f>VLOOKUP($G1612,Parametre!$K$4:$L$9,2,FALSE)</f>
        <v>230</v>
      </c>
      <c r="Q1612" s="4">
        <f t="shared" si="103"/>
        <v>1844.13264</v>
      </c>
    </row>
    <row r="1613" spans="1:17" x14ac:dyDescent="0.25">
      <c r="A1613" t="s">
        <v>2339</v>
      </c>
      <c r="B1613" t="s">
        <v>47</v>
      </c>
      <c r="C1613" t="s">
        <v>50</v>
      </c>
      <c r="D1613" t="s">
        <v>51</v>
      </c>
      <c r="E1613" s="1" t="s">
        <v>13</v>
      </c>
      <c r="F1613" t="s">
        <v>3095</v>
      </c>
      <c r="G1613" t="s">
        <v>3100</v>
      </c>
      <c r="H1613" s="1" t="s">
        <v>13</v>
      </c>
      <c r="I1613" s="1" t="s">
        <v>46</v>
      </c>
      <c r="J1613" s="1">
        <f t="shared" si="100"/>
        <v>4</v>
      </c>
      <c r="K1613" s="1">
        <f>VLOOKUP($A1613,Parametre!$A$5:$G$29,MATCH($G1613,Parametre!$B$4:$G$4,0)+1,FALSE)</f>
        <v>42</v>
      </c>
      <c r="L1613" s="3">
        <f t="shared" si="101"/>
        <v>-38</v>
      </c>
      <c r="M1613" s="4">
        <f>VLOOKUP($A1613,Parametre!$A$5:$H$29,8,FALSE)</f>
        <v>1.04</v>
      </c>
      <c r="N1613" s="4">
        <f t="shared" si="102"/>
        <v>174.72</v>
      </c>
      <c r="O1613" s="4" t="s">
        <v>3098</v>
      </c>
      <c r="P1613">
        <f>VLOOKUP($G1613,Parametre!$K$4:$L$9,2,FALSE)</f>
        <v>230</v>
      </c>
      <c r="Q1613" s="4">
        <f t="shared" si="103"/>
        <v>1383.0994800000001</v>
      </c>
    </row>
    <row r="1614" spans="1:17" x14ac:dyDescent="0.25">
      <c r="A1614" t="s">
        <v>2339</v>
      </c>
      <c r="B1614" t="s">
        <v>47</v>
      </c>
      <c r="C1614" t="s">
        <v>52</v>
      </c>
      <c r="D1614" t="s">
        <v>53</v>
      </c>
      <c r="E1614" s="1" t="s">
        <v>11</v>
      </c>
      <c r="F1614" t="s">
        <v>3095</v>
      </c>
      <c r="G1614" t="s">
        <v>3100</v>
      </c>
      <c r="H1614" s="1" t="s">
        <v>23</v>
      </c>
      <c r="I1614" s="1" t="s">
        <v>46</v>
      </c>
      <c r="J1614" s="1">
        <f t="shared" si="100"/>
        <v>1</v>
      </c>
      <c r="K1614" s="1">
        <f>VLOOKUP($A1614,Parametre!$A$5:$G$29,MATCH($G1614,Parametre!$B$4:$G$4,0)+1,FALSE)</f>
        <v>42</v>
      </c>
      <c r="L1614" s="3">
        <f t="shared" si="101"/>
        <v>-41</v>
      </c>
      <c r="M1614" s="4">
        <f>VLOOKUP($A1614,Parametre!$A$5:$H$29,8,FALSE)</f>
        <v>1.04</v>
      </c>
      <c r="N1614" s="4">
        <f t="shared" si="102"/>
        <v>29.12</v>
      </c>
      <c r="O1614" s="4" t="s">
        <v>3098</v>
      </c>
      <c r="P1614">
        <f>VLOOKUP($G1614,Parametre!$K$4:$L$9,2,FALSE)</f>
        <v>230</v>
      </c>
      <c r="Q1614" s="4">
        <f t="shared" si="103"/>
        <v>922.06632000000002</v>
      </c>
    </row>
    <row r="1615" spans="1:17" x14ac:dyDescent="0.25">
      <c r="A1615" t="s">
        <v>2339</v>
      </c>
      <c r="B1615" t="s">
        <v>47</v>
      </c>
      <c r="C1615" t="s">
        <v>54</v>
      </c>
      <c r="D1615" t="s">
        <v>55</v>
      </c>
      <c r="E1615" s="1" t="s">
        <v>11</v>
      </c>
      <c r="F1615" t="s">
        <v>3095</v>
      </c>
      <c r="G1615" t="s">
        <v>3100</v>
      </c>
      <c r="H1615" s="1" t="s">
        <v>392</v>
      </c>
      <c r="I1615" s="1" t="s">
        <v>8</v>
      </c>
      <c r="J1615" s="1">
        <f t="shared" si="100"/>
        <v>23</v>
      </c>
      <c r="K1615" s="1">
        <f>VLOOKUP($A1615,Parametre!$A$5:$G$29,MATCH($G1615,Parametre!$B$4:$G$4,0)+1,FALSE)</f>
        <v>42</v>
      </c>
      <c r="L1615" s="3">
        <f t="shared" si="101"/>
        <v>-19</v>
      </c>
      <c r="M1615" s="4">
        <f>VLOOKUP($A1615,Parametre!$A$5:$H$29,8,FALSE)</f>
        <v>1.04</v>
      </c>
      <c r="N1615" s="4">
        <f t="shared" si="102"/>
        <v>669.76</v>
      </c>
      <c r="O1615" s="4" t="s">
        <v>3098</v>
      </c>
      <c r="P1615">
        <f>VLOOKUP($G1615,Parametre!$K$4:$L$9,2,FALSE)</f>
        <v>230</v>
      </c>
      <c r="Q1615" s="4">
        <f t="shared" si="103"/>
        <v>922.06632000000002</v>
      </c>
    </row>
    <row r="1616" spans="1:17" x14ac:dyDescent="0.25">
      <c r="A1616" t="s">
        <v>2339</v>
      </c>
      <c r="B1616" t="s">
        <v>47</v>
      </c>
      <c r="C1616" t="s">
        <v>56</v>
      </c>
      <c r="D1616" t="s">
        <v>57</v>
      </c>
      <c r="E1616" s="1" t="s">
        <v>13</v>
      </c>
      <c r="F1616" t="s">
        <v>3095</v>
      </c>
      <c r="G1616" t="s">
        <v>3100</v>
      </c>
      <c r="H1616" s="1" t="s">
        <v>46</v>
      </c>
      <c r="I1616" s="1" t="s">
        <v>11</v>
      </c>
      <c r="J1616" s="1">
        <f t="shared" si="100"/>
        <v>3</v>
      </c>
      <c r="K1616" s="1">
        <f>VLOOKUP($A1616,Parametre!$A$5:$G$29,MATCH($G1616,Parametre!$B$4:$G$4,0)+1,FALSE)</f>
        <v>42</v>
      </c>
      <c r="L1616" s="3">
        <f t="shared" si="101"/>
        <v>-39</v>
      </c>
      <c r="M1616" s="4">
        <f>VLOOKUP($A1616,Parametre!$A$5:$H$29,8,FALSE)</f>
        <v>1.04</v>
      </c>
      <c r="N1616" s="4">
        <f t="shared" si="102"/>
        <v>131.04</v>
      </c>
      <c r="O1616" s="4" t="s">
        <v>3098</v>
      </c>
      <c r="P1616">
        <f>VLOOKUP($G1616,Parametre!$K$4:$L$9,2,FALSE)</f>
        <v>230</v>
      </c>
      <c r="Q1616" s="4">
        <f t="shared" si="103"/>
        <v>1383.0994800000001</v>
      </c>
    </row>
    <row r="1617" spans="1:17" x14ac:dyDescent="0.25">
      <c r="A1617" t="s">
        <v>2339</v>
      </c>
      <c r="B1617" t="s">
        <v>47</v>
      </c>
      <c r="C1617" t="s">
        <v>58</v>
      </c>
      <c r="D1617" t="s">
        <v>59</v>
      </c>
      <c r="E1617" s="1" t="s">
        <v>11</v>
      </c>
      <c r="F1617" t="s">
        <v>3095</v>
      </c>
      <c r="G1617" t="s">
        <v>3100</v>
      </c>
      <c r="H1617" s="1" t="s">
        <v>23</v>
      </c>
      <c r="I1617" s="1" t="s">
        <v>46</v>
      </c>
      <c r="J1617" s="1">
        <f t="shared" si="100"/>
        <v>1</v>
      </c>
      <c r="K1617" s="1">
        <f>VLOOKUP($A1617,Parametre!$A$5:$G$29,MATCH($G1617,Parametre!$B$4:$G$4,0)+1,FALSE)</f>
        <v>42</v>
      </c>
      <c r="L1617" s="3">
        <f t="shared" si="101"/>
        <v>-41</v>
      </c>
      <c r="M1617" s="4">
        <f>VLOOKUP($A1617,Parametre!$A$5:$H$29,8,FALSE)</f>
        <v>1.04</v>
      </c>
      <c r="N1617" s="4">
        <f t="shared" si="102"/>
        <v>29.12</v>
      </c>
      <c r="O1617" s="4" t="s">
        <v>3098</v>
      </c>
      <c r="P1617">
        <f>VLOOKUP($G1617,Parametre!$K$4:$L$9,2,FALSE)</f>
        <v>230</v>
      </c>
      <c r="Q1617" s="4">
        <f t="shared" si="103"/>
        <v>922.06632000000002</v>
      </c>
    </row>
    <row r="1618" spans="1:17" x14ac:dyDescent="0.25">
      <c r="A1618" t="s">
        <v>2339</v>
      </c>
      <c r="B1618" t="s">
        <v>47</v>
      </c>
      <c r="C1618" t="s">
        <v>60</v>
      </c>
      <c r="D1618" t="s">
        <v>61</v>
      </c>
      <c r="E1618" s="1" t="s">
        <v>11</v>
      </c>
      <c r="F1618" t="s">
        <v>3095</v>
      </c>
      <c r="G1618" t="s">
        <v>3100</v>
      </c>
      <c r="H1618" s="1" t="s">
        <v>11</v>
      </c>
      <c r="I1618" s="1" t="s">
        <v>11</v>
      </c>
      <c r="J1618" s="1">
        <f t="shared" si="100"/>
        <v>4</v>
      </c>
      <c r="K1618" s="1">
        <f>VLOOKUP($A1618,Parametre!$A$5:$G$29,MATCH($G1618,Parametre!$B$4:$G$4,0)+1,FALSE)</f>
        <v>42</v>
      </c>
      <c r="L1618" s="3">
        <f t="shared" si="101"/>
        <v>-38</v>
      </c>
      <c r="M1618" s="4">
        <f>VLOOKUP($A1618,Parametre!$A$5:$H$29,8,FALSE)</f>
        <v>1.04</v>
      </c>
      <c r="N1618" s="4">
        <f t="shared" si="102"/>
        <v>116.48</v>
      </c>
      <c r="O1618" s="4" t="s">
        <v>3098</v>
      </c>
      <c r="P1618">
        <f>VLOOKUP($G1618,Parametre!$K$4:$L$9,2,FALSE)</f>
        <v>230</v>
      </c>
      <c r="Q1618" s="4">
        <f t="shared" si="103"/>
        <v>922.06632000000002</v>
      </c>
    </row>
    <row r="1619" spans="1:17" x14ac:dyDescent="0.25">
      <c r="A1619" t="s">
        <v>2339</v>
      </c>
      <c r="B1619" t="s">
        <v>47</v>
      </c>
      <c r="C1619" t="s">
        <v>62</v>
      </c>
      <c r="D1619" t="s">
        <v>63</v>
      </c>
      <c r="E1619" s="1" t="s">
        <v>13</v>
      </c>
      <c r="F1619" t="s">
        <v>3095</v>
      </c>
      <c r="G1619" t="s">
        <v>3100</v>
      </c>
      <c r="H1619" s="1" t="s">
        <v>13</v>
      </c>
      <c r="I1619" s="1" t="s">
        <v>11</v>
      </c>
      <c r="J1619" s="1">
        <f t="shared" si="100"/>
        <v>5</v>
      </c>
      <c r="K1619" s="1">
        <f>VLOOKUP($A1619,Parametre!$A$5:$G$29,MATCH($G1619,Parametre!$B$4:$G$4,0)+1,FALSE)</f>
        <v>42</v>
      </c>
      <c r="L1619" s="3">
        <f t="shared" si="101"/>
        <v>-37</v>
      </c>
      <c r="M1619" s="4">
        <f>VLOOKUP($A1619,Parametre!$A$5:$H$29,8,FALSE)</f>
        <v>1.04</v>
      </c>
      <c r="N1619" s="4">
        <f t="shared" si="102"/>
        <v>218.4</v>
      </c>
      <c r="O1619" s="4" t="s">
        <v>3098</v>
      </c>
      <c r="P1619">
        <f>VLOOKUP($G1619,Parametre!$K$4:$L$9,2,FALSE)</f>
        <v>230</v>
      </c>
      <c r="Q1619" s="4">
        <f t="shared" si="103"/>
        <v>1383.0994800000001</v>
      </c>
    </row>
    <row r="1620" spans="1:17" x14ac:dyDescent="0.25">
      <c r="A1620" t="s">
        <v>2339</v>
      </c>
      <c r="B1620" t="s">
        <v>47</v>
      </c>
      <c r="C1620" t="s">
        <v>64</v>
      </c>
      <c r="D1620" t="s">
        <v>65</v>
      </c>
      <c r="E1620" s="1" t="s">
        <v>11</v>
      </c>
      <c r="F1620" t="s">
        <v>3095</v>
      </c>
      <c r="G1620" t="s">
        <v>3100</v>
      </c>
      <c r="H1620" s="1" t="s">
        <v>333</v>
      </c>
      <c r="I1620" s="1" t="s">
        <v>12</v>
      </c>
      <c r="J1620" s="1">
        <f t="shared" si="100"/>
        <v>26</v>
      </c>
      <c r="K1620" s="1">
        <f>VLOOKUP($A1620,Parametre!$A$5:$G$29,MATCH($G1620,Parametre!$B$4:$G$4,0)+1,FALSE)</f>
        <v>42</v>
      </c>
      <c r="L1620" s="3">
        <f t="shared" si="101"/>
        <v>-16</v>
      </c>
      <c r="M1620" s="4">
        <f>VLOOKUP($A1620,Parametre!$A$5:$H$29,8,FALSE)</f>
        <v>1.04</v>
      </c>
      <c r="N1620" s="4">
        <f t="shared" si="102"/>
        <v>757.12</v>
      </c>
      <c r="O1620" s="4" t="s">
        <v>3098</v>
      </c>
      <c r="P1620">
        <f>VLOOKUP($G1620,Parametre!$K$4:$L$9,2,FALSE)</f>
        <v>230</v>
      </c>
      <c r="Q1620" s="4">
        <f t="shared" si="103"/>
        <v>922.06632000000002</v>
      </c>
    </row>
    <row r="1621" spans="1:17" x14ac:dyDescent="0.25">
      <c r="A1621" t="s">
        <v>2339</v>
      </c>
      <c r="B1621" t="s">
        <v>47</v>
      </c>
      <c r="C1621" t="s">
        <v>266</v>
      </c>
      <c r="D1621" t="s">
        <v>267</v>
      </c>
      <c r="E1621" s="1" t="s">
        <v>11</v>
      </c>
      <c r="F1621" t="s">
        <v>3095</v>
      </c>
      <c r="G1621" t="s">
        <v>3100</v>
      </c>
      <c r="H1621" s="1" t="s">
        <v>11</v>
      </c>
      <c r="I1621" s="1" t="s">
        <v>23</v>
      </c>
      <c r="J1621" s="1">
        <f t="shared" si="100"/>
        <v>2</v>
      </c>
      <c r="K1621" s="1">
        <f>VLOOKUP($A1621,Parametre!$A$5:$G$29,MATCH($G1621,Parametre!$B$4:$G$4,0)+1,FALSE)</f>
        <v>42</v>
      </c>
      <c r="L1621" s="3">
        <f t="shared" si="101"/>
        <v>-40</v>
      </c>
      <c r="M1621" s="4">
        <f>VLOOKUP($A1621,Parametre!$A$5:$H$29,8,FALSE)</f>
        <v>1.04</v>
      </c>
      <c r="N1621" s="4">
        <f t="shared" si="102"/>
        <v>58.24</v>
      </c>
      <c r="O1621" s="4" t="s">
        <v>3098</v>
      </c>
      <c r="P1621">
        <f>VLOOKUP($G1621,Parametre!$K$4:$L$9,2,FALSE)</f>
        <v>230</v>
      </c>
      <c r="Q1621" s="4">
        <f t="shared" si="103"/>
        <v>922.06632000000002</v>
      </c>
    </row>
    <row r="1622" spans="1:17" x14ac:dyDescent="0.25">
      <c r="A1622" t="s">
        <v>2339</v>
      </c>
      <c r="B1622" t="s">
        <v>47</v>
      </c>
      <c r="C1622" t="s">
        <v>66</v>
      </c>
      <c r="D1622" t="s">
        <v>67</v>
      </c>
      <c r="E1622" s="1" t="s">
        <v>13</v>
      </c>
      <c r="F1622" t="s">
        <v>3095</v>
      </c>
      <c r="G1622" t="s">
        <v>3100</v>
      </c>
      <c r="H1622" s="1" t="s">
        <v>37</v>
      </c>
      <c r="I1622" s="1" t="s">
        <v>37</v>
      </c>
      <c r="J1622" s="1">
        <f t="shared" si="100"/>
        <v>24</v>
      </c>
      <c r="K1622" s="1">
        <f>VLOOKUP($A1622,Parametre!$A$5:$G$29,MATCH($G1622,Parametre!$B$4:$G$4,0)+1,FALSE)</f>
        <v>42</v>
      </c>
      <c r="L1622" s="3">
        <f t="shared" si="101"/>
        <v>-18</v>
      </c>
      <c r="M1622" s="4">
        <f>VLOOKUP($A1622,Parametre!$A$5:$H$29,8,FALSE)</f>
        <v>1.04</v>
      </c>
      <c r="N1622" s="4">
        <f t="shared" si="102"/>
        <v>1048.32</v>
      </c>
      <c r="O1622" s="4" t="s">
        <v>3098</v>
      </c>
      <c r="P1622">
        <f>VLOOKUP($G1622,Parametre!$K$4:$L$9,2,FALSE)</f>
        <v>230</v>
      </c>
      <c r="Q1622" s="4">
        <f t="shared" si="103"/>
        <v>1383.0994800000001</v>
      </c>
    </row>
    <row r="1623" spans="1:17" x14ac:dyDescent="0.25">
      <c r="A1623" t="s">
        <v>2339</v>
      </c>
      <c r="B1623" t="s">
        <v>47</v>
      </c>
      <c r="C1623" t="s">
        <v>68</v>
      </c>
      <c r="D1623" t="s">
        <v>69</v>
      </c>
      <c r="E1623" s="1" t="s">
        <v>11</v>
      </c>
      <c r="F1623" t="s">
        <v>3095</v>
      </c>
      <c r="G1623" t="s">
        <v>3100</v>
      </c>
      <c r="H1623" s="1" t="s">
        <v>11</v>
      </c>
      <c r="I1623" s="1" t="s">
        <v>46</v>
      </c>
      <c r="J1623" s="1">
        <f t="shared" si="100"/>
        <v>3</v>
      </c>
      <c r="K1623" s="1">
        <f>VLOOKUP($A1623,Parametre!$A$5:$G$29,MATCH($G1623,Parametre!$B$4:$G$4,0)+1,FALSE)</f>
        <v>42</v>
      </c>
      <c r="L1623" s="3">
        <f t="shared" si="101"/>
        <v>-39</v>
      </c>
      <c r="M1623" s="4">
        <f>VLOOKUP($A1623,Parametre!$A$5:$H$29,8,FALSE)</f>
        <v>1.04</v>
      </c>
      <c r="N1623" s="4">
        <f t="shared" si="102"/>
        <v>87.36</v>
      </c>
      <c r="O1623" s="4" t="s">
        <v>3098</v>
      </c>
      <c r="P1623">
        <f>VLOOKUP($G1623,Parametre!$K$4:$L$9,2,FALSE)</f>
        <v>230</v>
      </c>
      <c r="Q1623" s="4">
        <f t="shared" si="103"/>
        <v>922.06632000000002</v>
      </c>
    </row>
    <row r="1624" spans="1:17" x14ac:dyDescent="0.25">
      <c r="A1624" t="s">
        <v>2339</v>
      </c>
      <c r="B1624" t="s">
        <v>47</v>
      </c>
      <c r="C1624" t="s">
        <v>70</v>
      </c>
      <c r="D1624" t="s">
        <v>71</v>
      </c>
      <c r="E1624" s="1" t="s">
        <v>11</v>
      </c>
      <c r="F1624" t="s">
        <v>3095</v>
      </c>
      <c r="G1624" t="s">
        <v>3100</v>
      </c>
      <c r="H1624" s="1" t="s">
        <v>317</v>
      </c>
      <c r="I1624" s="1" t="s">
        <v>12</v>
      </c>
      <c r="J1624" s="1">
        <f t="shared" si="100"/>
        <v>25</v>
      </c>
      <c r="K1624" s="1">
        <f>VLOOKUP($A1624,Parametre!$A$5:$G$29,MATCH($G1624,Parametre!$B$4:$G$4,0)+1,FALSE)</f>
        <v>42</v>
      </c>
      <c r="L1624" s="3">
        <f t="shared" si="101"/>
        <v>-17</v>
      </c>
      <c r="M1624" s="4">
        <f>VLOOKUP($A1624,Parametre!$A$5:$H$29,8,FALSE)</f>
        <v>1.04</v>
      </c>
      <c r="N1624" s="4">
        <f t="shared" si="102"/>
        <v>728</v>
      </c>
      <c r="O1624" s="4" t="s">
        <v>3098</v>
      </c>
      <c r="P1624">
        <f>VLOOKUP($G1624,Parametre!$K$4:$L$9,2,FALSE)</f>
        <v>230</v>
      </c>
      <c r="Q1624" s="4">
        <f t="shared" si="103"/>
        <v>922.06632000000002</v>
      </c>
    </row>
    <row r="1625" spans="1:17" x14ac:dyDescent="0.25">
      <c r="A1625" t="s">
        <v>2339</v>
      </c>
      <c r="B1625" t="s">
        <v>47</v>
      </c>
      <c r="C1625" t="s">
        <v>268</v>
      </c>
      <c r="D1625" t="s">
        <v>269</v>
      </c>
      <c r="E1625" s="1" t="s">
        <v>11</v>
      </c>
      <c r="F1625" t="s">
        <v>3095</v>
      </c>
      <c r="G1625" t="s">
        <v>3100</v>
      </c>
      <c r="H1625" s="1" t="s">
        <v>32</v>
      </c>
      <c r="I1625" s="1" t="s">
        <v>11</v>
      </c>
      <c r="J1625" s="1">
        <f t="shared" si="100"/>
        <v>10</v>
      </c>
      <c r="K1625" s="1">
        <f>VLOOKUP($A1625,Parametre!$A$5:$G$29,MATCH($G1625,Parametre!$B$4:$G$4,0)+1,FALSE)</f>
        <v>42</v>
      </c>
      <c r="L1625" s="3">
        <f t="shared" si="101"/>
        <v>-32</v>
      </c>
      <c r="M1625" s="4">
        <f>VLOOKUP($A1625,Parametre!$A$5:$H$29,8,FALSE)</f>
        <v>1.04</v>
      </c>
      <c r="N1625" s="4">
        <f t="shared" si="102"/>
        <v>291.2</v>
      </c>
      <c r="O1625" s="4" t="s">
        <v>3098</v>
      </c>
      <c r="P1625">
        <f>VLOOKUP($G1625,Parametre!$K$4:$L$9,2,FALSE)</f>
        <v>230</v>
      </c>
      <c r="Q1625" s="4">
        <f t="shared" si="103"/>
        <v>922.06632000000002</v>
      </c>
    </row>
    <row r="1626" spans="1:17" x14ac:dyDescent="0.25">
      <c r="A1626" t="s">
        <v>2339</v>
      </c>
      <c r="B1626" t="s">
        <v>47</v>
      </c>
      <c r="C1626" t="s">
        <v>74</v>
      </c>
      <c r="D1626" t="s">
        <v>75</v>
      </c>
      <c r="E1626" s="1" t="s">
        <v>11</v>
      </c>
      <c r="F1626" t="s">
        <v>3095</v>
      </c>
      <c r="G1626" t="s">
        <v>3100</v>
      </c>
      <c r="H1626" s="1" t="s">
        <v>11</v>
      </c>
      <c r="I1626" s="1" t="s">
        <v>23</v>
      </c>
      <c r="J1626" s="1">
        <f t="shared" si="100"/>
        <v>2</v>
      </c>
      <c r="K1626" s="1">
        <f>VLOOKUP($A1626,Parametre!$A$5:$G$29,MATCH($G1626,Parametre!$B$4:$G$4,0)+1,FALSE)</f>
        <v>42</v>
      </c>
      <c r="L1626" s="3">
        <f t="shared" si="101"/>
        <v>-40</v>
      </c>
      <c r="M1626" s="4">
        <f>VLOOKUP($A1626,Parametre!$A$5:$H$29,8,FALSE)</f>
        <v>1.04</v>
      </c>
      <c r="N1626" s="4">
        <f t="shared" si="102"/>
        <v>58.24</v>
      </c>
      <c r="O1626" s="4" t="s">
        <v>3098</v>
      </c>
      <c r="P1626">
        <f>VLOOKUP($G1626,Parametre!$K$4:$L$9,2,FALSE)</f>
        <v>230</v>
      </c>
      <c r="Q1626" s="4">
        <f t="shared" si="103"/>
        <v>922.06632000000002</v>
      </c>
    </row>
    <row r="1627" spans="1:17" x14ac:dyDescent="0.25">
      <c r="A1627" t="s">
        <v>2339</v>
      </c>
      <c r="B1627" t="s">
        <v>47</v>
      </c>
      <c r="C1627" t="s">
        <v>2245</v>
      </c>
      <c r="D1627" t="s">
        <v>721</v>
      </c>
      <c r="E1627" s="1" t="s">
        <v>11</v>
      </c>
      <c r="F1627" t="s">
        <v>3095</v>
      </c>
      <c r="G1627" t="s">
        <v>3100</v>
      </c>
      <c r="H1627" s="1" t="s">
        <v>46</v>
      </c>
      <c r="I1627" s="1" t="s">
        <v>23</v>
      </c>
      <c r="J1627" s="1">
        <f t="shared" si="100"/>
        <v>1</v>
      </c>
      <c r="K1627" s="1">
        <f>VLOOKUP($A1627,Parametre!$A$5:$G$29,MATCH($G1627,Parametre!$B$4:$G$4,0)+1,FALSE)</f>
        <v>42</v>
      </c>
      <c r="L1627" s="3">
        <f t="shared" si="101"/>
        <v>-41</v>
      </c>
      <c r="M1627" s="4">
        <f>VLOOKUP($A1627,Parametre!$A$5:$H$29,8,FALSE)</f>
        <v>1.04</v>
      </c>
      <c r="N1627" s="4">
        <f t="shared" si="102"/>
        <v>29.12</v>
      </c>
      <c r="O1627" s="4" t="s">
        <v>3098</v>
      </c>
      <c r="P1627">
        <f>VLOOKUP($G1627,Parametre!$K$4:$L$9,2,FALSE)</f>
        <v>230</v>
      </c>
      <c r="Q1627" s="4">
        <f t="shared" si="103"/>
        <v>922.06632000000002</v>
      </c>
    </row>
    <row r="1628" spans="1:17" x14ac:dyDescent="0.25">
      <c r="A1628" t="s">
        <v>2339</v>
      </c>
      <c r="B1628" t="s">
        <v>47</v>
      </c>
      <c r="C1628" t="s">
        <v>272</v>
      </c>
      <c r="D1628" t="s">
        <v>273</v>
      </c>
      <c r="E1628" s="1" t="s">
        <v>13</v>
      </c>
      <c r="F1628" t="s">
        <v>3095</v>
      </c>
      <c r="G1628" t="s">
        <v>3100</v>
      </c>
      <c r="H1628" s="1" t="s">
        <v>46</v>
      </c>
      <c r="I1628" s="1" t="s">
        <v>11</v>
      </c>
      <c r="J1628" s="1">
        <f t="shared" si="100"/>
        <v>3</v>
      </c>
      <c r="K1628" s="1">
        <f>VLOOKUP($A1628,Parametre!$A$5:$G$29,MATCH($G1628,Parametre!$B$4:$G$4,0)+1,FALSE)</f>
        <v>42</v>
      </c>
      <c r="L1628" s="3">
        <f t="shared" si="101"/>
        <v>-39</v>
      </c>
      <c r="M1628" s="4">
        <f>VLOOKUP($A1628,Parametre!$A$5:$H$29,8,FALSE)</f>
        <v>1.04</v>
      </c>
      <c r="N1628" s="4">
        <f t="shared" si="102"/>
        <v>131.04</v>
      </c>
      <c r="O1628" s="4" t="s">
        <v>3098</v>
      </c>
      <c r="P1628">
        <f>VLOOKUP($G1628,Parametre!$K$4:$L$9,2,FALSE)</f>
        <v>230</v>
      </c>
      <c r="Q1628" s="4">
        <f t="shared" si="103"/>
        <v>1383.0994800000001</v>
      </c>
    </row>
    <row r="1629" spans="1:17" x14ac:dyDescent="0.25">
      <c r="A1629" t="s">
        <v>2339</v>
      </c>
      <c r="B1629" t="s">
        <v>47</v>
      </c>
      <c r="C1629" t="s">
        <v>274</v>
      </c>
      <c r="D1629" t="s">
        <v>275</v>
      </c>
      <c r="E1629" s="1" t="s">
        <v>11</v>
      </c>
      <c r="F1629" t="s">
        <v>3095</v>
      </c>
      <c r="G1629" t="s">
        <v>3100</v>
      </c>
      <c r="H1629" s="1" t="s">
        <v>123</v>
      </c>
      <c r="I1629" s="1" t="s">
        <v>16</v>
      </c>
      <c r="J1629" s="1">
        <f t="shared" si="100"/>
        <v>17</v>
      </c>
      <c r="K1629" s="1">
        <f>VLOOKUP($A1629,Parametre!$A$5:$G$29,MATCH($G1629,Parametre!$B$4:$G$4,0)+1,FALSE)</f>
        <v>42</v>
      </c>
      <c r="L1629" s="3">
        <f t="shared" si="101"/>
        <v>-25</v>
      </c>
      <c r="M1629" s="4">
        <f>VLOOKUP($A1629,Parametre!$A$5:$H$29,8,FALSE)</f>
        <v>1.04</v>
      </c>
      <c r="N1629" s="4">
        <f t="shared" si="102"/>
        <v>495.04</v>
      </c>
      <c r="O1629" s="4" t="s">
        <v>3098</v>
      </c>
      <c r="P1629">
        <f>VLOOKUP($G1629,Parametre!$K$4:$L$9,2,FALSE)</f>
        <v>230</v>
      </c>
      <c r="Q1629" s="4">
        <f t="shared" si="103"/>
        <v>922.06632000000002</v>
      </c>
    </row>
    <row r="1630" spans="1:17" x14ac:dyDescent="0.25">
      <c r="A1630" t="s">
        <v>2339</v>
      </c>
      <c r="B1630" t="s">
        <v>47</v>
      </c>
      <c r="C1630" t="s">
        <v>276</v>
      </c>
      <c r="D1630" t="s">
        <v>277</v>
      </c>
      <c r="E1630" s="1" t="s">
        <v>13</v>
      </c>
      <c r="F1630" t="s">
        <v>3095</v>
      </c>
      <c r="G1630" t="s">
        <v>3100</v>
      </c>
      <c r="H1630" s="1" t="s">
        <v>46</v>
      </c>
      <c r="I1630" s="1" t="s">
        <v>12</v>
      </c>
      <c r="J1630" s="1">
        <f t="shared" si="100"/>
        <v>10</v>
      </c>
      <c r="K1630" s="1">
        <f>VLOOKUP($A1630,Parametre!$A$5:$G$29,MATCH($G1630,Parametre!$B$4:$G$4,0)+1,FALSE)</f>
        <v>42</v>
      </c>
      <c r="L1630" s="3">
        <f t="shared" si="101"/>
        <v>-32</v>
      </c>
      <c r="M1630" s="4">
        <f>VLOOKUP($A1630,Parametre!$A$5:$H$29,8,FALSE)</f>
        <v>1.04</v>
      </c>
      <c r="N1630" s="4">
        <f t="shared" si="102"/>
        <v>436.8</v>
      </c>
      <c r="O1630" s="4" t="s">
        <v>3098</v>
      </c>
      <c r="P1630">
        <f>VLOOKUP($G1630,Parametre!$K$4:$L$9,2,FALSE)</f>
        <v>230</v>
      </c>
      <c r="Q1630" s="4">
        <f t="shared" si="103"/>
        <v>1383.0994800000001</v>
      </c>
    </row>
    <row r="1631" spans="1:17" x14ac:dyDescent="0.25">
      <c r="A1631" t="s">
        <v>2339</v>
      </c>
      <c r="B1631" t="s">
        <v>47</v>
      </c>
      <c r="C1631" t="s">
        <v>78</v>
      </c>
      <c r="D1631" t="s">
        <v>79</v>
      </c>
      <c r="E1631" s="1" t="s">
        <v>11</v>
      </c>
      <c r="F1631" t="s">
        <v>3095</v>
      </c>
      <c r="G1631" t="s">
        <v>3100</v>
      </c>
      <c r="H1631" s="1" t="s">
        <v>46</v>
      </c>
      <c r="I1631" s="1" t="s">
        <v>23</v>
      </c>
      <c r="J1631" s="1">
        <f t="shared" si="100"/>
        <v>1</v>
      </c>
      <c r="K1631" s="1">
        <f>VLOOKUP($A1631,Parametre!$A$5:$G$29,MATCH($G1631,Parametre!$B$4:$G$4,0)+1,FALSE)</f>
        <v>42</v>
      </c>
      <c r="L1631" s="3">
        <f t="shared" si="101"/>
        <v>-41</v>
      </c>
      <c r="M1631" s="4">
        <f>VLOOKUP($A1631,Parametre!$A$5:$H$29,8,FALSE)</f>
        <v>1.04</v>
      </c>
      <c r="N1631" s="4">
        <f t="shared" si="102"/>
        <v>29.12</v>
      </c>
      <c r="O1631" s="4" t="s">
        <v>3098</v>
      </c>
      <c r="P1631">
        <f>VLOOKUP($G1631,Parametre!$K$4:$L$9,2,FALSE)</f>
        <v>230</v>
      </c>
      <c r="Q1631" s="4">
        <f t="shared" si="103"/>
        <v>922.06632000000002</v>
      </c>
    </row>
    <row r="1632" spans="1:17" x14ac:dyDescent="0.25">
      <c r="A1632" t="s">
        <v>2339</v>
      </c>
      <c r="B1632" t="s">
        <v>47</v>
      </c>
      <c r="C1632" t="s">
        <v>278</v>
      </c>
      <c r="D1632" t="s">
        <v>279</v>
      </c>
      <c r="E1632" s="1" t="s">
        <v>13</v>
      </c>
      <c r="F1632" t="s">
        <v>3095</v>
      </c>
      <c r="G1632" t="s">
        <v>3100</v>
      </c>
      <c r="H1632" s="1" t="s">
        <v>46</v>
      </c>
      <c r="I1632" s="1" t="s">
        <v>46</v>
      </c>
      <c r="J1632" s="1">
        <f t="shared" si="100"/>
        <v>2</v>
      </c>
      <c r="K1632" s="1">
        <f>VLOOKUP($A1632,Parametre!$A$5:$G$29,MATCH($G1632,Parametre!$B$4:$G$4,0)+1,FALSE)</f>
        <v>42</v>
      </c>
      <c r="L1632" s="3">
        <f t="shared" si="101"/>
        <v>-40</v>
      </c>
      <c r="M1632" s="4">
        <f>VLOOKUP($A1632,Parametre!$A$5:$H$29,8,FALSE)</f>
        <v>1.04</v>
      </c>
      <c r="N1632" s="4">
        <f t="shared" si="102"/>
        <v>87.36</v>
      </c>
      <c r="O1632" s="4" t="s">
        <v>3098</v>
      </c>
      <c r="P1632">
        <f>VLOOKUP($G1632,Parametre!$K$4:$L$9,2,FALSE)</f>
        <v>230</v>
      </c>
      <c r="Q1632" s="4">
        <f t="shared" si="103"/>
        <v>1383.0994800000001</v>
      </c>
    </row>
    <row r="1633" spans="1:17" x14ac:dyDescent="0.25">
      <c r="A1633" t="s">
        <v>2339</v>
      </c>
      <c r="B1633" t="s">
        <v>47</v>
      </c>
      <c r="C1633" t="s">
        <v>80</v>
      </c>
      <c r="D1633" t="s">
        <v>81</v>
      </c>
      <c r="E1633" s="1" t="s">
        <v>13</v>
      </c>
      <c r="F1633" t="s">
        <v>3095</v>
      </c>
      <c r="G1633" t="s">
        <v>3100</v>
      </c>
      <c r="H1633" s="1" t="s">
        <v>123</v>
      </c>
      <c r="I1633" s="1" t="s">
        <v>12</v>
      </c>
      <c r="J1633" s="1">
        <f t="shared" si="100"/>
        <v>19</v>
      </c>
      <c r="K1633" s="1">
        <f>VLOOKUP($A1633,Parametre!$A$5:$G$29,MATCH($G1633,Parametre!$B$4:$G$4,0)+1,FALSE)</f>
        <v>42</v>
      </c>
      <c r="L1633" s="3">
        <f t="shared" si="101"/>
        <v>-23</v>
      </c>
      <c r="M1633" s="4">
        <f>VLOOKUP($A1633,Parametre!$A$5:$H$29,8,FALSE)</f>
        <v>1.04</v>
      </c>
      <c r="N1633" s="4">
        <f t="shared" si="102"/>
        <v>829.92000000000007</v>
      </c>
      <c r="O1633" s="4" t="s">
        <v>3098</v>
      </c>
      <c r="P1633">
        <f>VLOOKUP($G1633,Parametre!$K$4:$L$9,2,FALSE)</f>
        <v>230</v>
      </c>
      <c r="Q1633" s="4">
        <f t="shared" si="103"/>
        <v>1383.0994800000001</v>
      </c>
    </row>
    <row r="1634" spans="1:17" x14ac:dyDescent="0.25">
      <c r="A1634" t="s">
        <v>2339</v>
      </c>
      <c r="B1634" t="s">
        <v>47</v>
      </c>
      <c r="C1634" t="s">
        <v>2340</v>
      </c>
      <c r="D1634" t="s">
        <v>738</v>
      </c>
      <c r="E1634" s="1" t="s">
        <v>11</v>
      </c>
      <c r="F1634" t="s">
        <v>3095</v>
      </c>
      <c r="G1634" t="s">
        <v>3100</v>
      </c>
      <c r="H1634" s="1" t="s">
        <v>23</v>
      </c>
      <c r="I1634" s="1" t="s">
        <v>46</v>
      </c>
      <c r="J1634" s="1">
        <f t="shared" si="100"/>
        <v>1</v>
      </c>
      <c r="K1634" s="1">
        <f>VLOOKUP($A1634,Parametre!$A$5:$G$29,MATCH($G1634,Parametre!$B$4:$G$4,0)+1,FALSE)</f>
        <v>42</v>
      </c>
      <c r="L1634" s="3">
        <f t="shared" si="101"/>
        <v>-41</v>
      </c>
      <c r="M1634" s="4">
        <f>VLOOKUP($A1634,Parametre!$A$5:$H$29,8,FALSE)</f>
        <v>1.04</v>
      </c>
      <c r="N1634" s="4">
        <f t="shared" si="102"/>
        <v>29.12</v>
      </c>
      <c r="O1634" s="4" t="s">
        <v>3098</v>
      </c>
      <c r="P1634">
        <f>VLOOKUP($G1634,Parametre!$K$4:$L$9,2,FALSE)</f>
        <v>230</v>
      </c>
      <c r="Q1634" s="4">
        <f t="shared" si="103"/>
        <v>922.06632000000002</v>
      </c>
    </row>
    <row r="1635" spans="1:17" x14ac:dyDescent="0.25">
      <c r="A1635" t="s">
        <v>2339</v>
      </c>
      <c r="B1635" t="s">
        <v>47</v>
      </c>
      <c r="C1635" t="s">
        <v>84</v>
      </c>
      <c r="D1635" t="s">
        <v>85</v>
      </c>
      <c r="E1635" s="1" t="s">
        <v>11</v>
      </c>
      <c r="F1635" t="s">
        <v>3095</v>
      </c>
      <c r="G1635" t="s">
        <v>3100</v>
      </c>
      <c r="H1635" s="1" t="s">
        <v>16</v>
      </c>
      <c r="I1635" s="1" t="s">
        <v>16</v>
      </c>
      <c r="J1635" s="1">
        <f t="shared" si="100"/>
        <v>14</v>
      </c>
      <c r="K1635" s="1">
        <f>VLOOKUP($A1635,Parametre!$A$5:$G$29,MATCH($G1635,Parametre!$B$4:$G$4,0)+1,FALSE)</f>
        <v>42</v>
      </c>
      <c r="L1635" s="3">
        <f t="shared" si="101"/>
        <v>-28</v>
      </c>
      <c r="M1635" s="4">
        <f>VLOOKUP($A1635,Parametre!$A$5:$H$29,8,FALSE)</f>
        <v>1.04</v>
      </c>
      <c r="N1635" s="4">
        <f t="shared" si="102"/>
        <v>407.68</v>
      </c>
      <c r="O1635" s="4" t="s">
        <v>3098</v>
      </c>
      <c r="P1635">
        <f>VLOOKUP($G1635,Parametre!$K$4:$L$9,2,FALSE)</f>
        <v>230</v>
      </c>
      <c r="Q1635" s="4">
        <f t="shared" si="103"/>
        <v>922.06632000000002</v>
      </c>
    </row>
    <row r="1636" spans="1:17" x14ac:dyDescent="0.25">
      <c r="A1636" t="s">
        <v>2339</v>
      </c>
      <c r="B1636" t="s">
        <v>47</v>
      </c>
      <c r="C1636" t="s">
        <v>86</v>
      </c>
      <c r="D1636" t="s">
        <v>87</v>
      </c>
      <c r="E1636" s="1" t="s">
        <v>13</v>
      </c>
      <c r="F1636" t="s">
        <v>3095</v>
      </c>
      <c r="G1636" t="s">
        <v>3100</v>
      </c>
      <c r="H1636" s="1" t="s">
        <v>16</v>
      </c>
      <c r="I1636" s="1" t="s">
        <v>12</v>
      </c>
      <c r="J1636" s="1">
        <f t="shared" si="100"/>
        <v>16</v>
      </c>
      <c r="K1636" s="1">
        <f>VLOOKUP($A1636,Parametre!$A$5:$G$29,MATCH($G1636,Parametre!$B$4:$G$4,0)+1,FALSE)</f>
        <v>42</v>
      </c>
      <c r="L1636" s="3">
        <f t="shared" si="101"/>
        <v>-26</v>
      </c>
      <c r="M1636" s="4">
        <f>VLOOKUP($A1636,Parametre!$A$5:$H$29,8,FALSE)</f>
        <v>1.04</v>
      </c>
      <c r="N1636" s="4">
        <f t="shared" si="102"/>
        <v>698.88</v>
      </c>
      <c r="O1636" s="4" t="s">
        <v>3098</v>
      </c>
      <c r="P1636">
        <f>VLOOKUP($G1636,Parametre!$K$4:$L$9,2,FALSE)</f>
        <v>230</v>
      </c>
      <c r="Q1636" s="4">
        <f t="shared" si="103"/>
        <v>1383.0994800000001</v>
      </c>
    </row>
    <row r="1637" spans="1:17" x14ac:dyDescent="0.25">
      <c r="A1637" t="s">
        <v>2339</v>
      </c>
      <c r="B1637" t="s">
        <v>47</v>
      </c>
      <c r="C1637" t="s">
        <v>777</v>
      </c>
      <c r="D1637" t="s">
        <v>778</v>
      </c>
      <c r="E1637" s="1" t="s">
        <v>11</v>
      </c>
      <c r="F1637" t="s">
        <v>3095</v>
      </c>
      <c r="G1637" t="s">
        <v>3100</v>
      </c>
      <c r="H1637" s="1" t="s">
        <v>23</v>
      </c>
      <c r="I1637" s="1" t="s">
        <v>11</v>
      </c>
      <c r="J1637" s="1">
        <f t="shared" si="100"/>
        <v>2</v>
      </c>
      <c r="K1637" s="1">
        <f>VLOOKUP($A1637,Parametre!$A$5:$G$29,MATCH($G1637,Parametre!$B$4:$G$4,0)+1,FALSE)</f>
        <v>42</v>
      </c>
      <c r="L1637" s="3">
        <f t="shared" si="101"/>
        <v>-40</v>
      </c>
      <c r="M1637" s="4">
        <f>VLOOKUP($A1637,Parametre!$A$5:$H$29,8,FALSE)</f>
        <v>1.04</v>
      </c>
      <c r="N1637" s="4">
        <f t="shared" si="102"/>
        <v>58.24</v>
      </c>
      <c r="O1637" s="4" t="s">
        <v>3098</v>
      </c>
      <c r="P1637">
        <f>VLOOKUP($G1637,Parametre!$K$4:$L$9,2,FALSE)</f>
        <v>230</v>
      </c>
      <c r="Q1637" s="4">
        <f t="shared" si="103"/>
        <v>922.06632000000002</v>
      </c>
    </row>
    <row r="1638" spans="1:17" x14ac:dyDescent="0.25">
      <c r="A1638" t="s">
        <v>2339</v>
      </c>
      <c r="B1638" t="s">
        <v>2341</v>
      </c>
      <c r="C1638" t="s">
        <v>645</v>
      </c>
      <c r="D1638" t="s">
        <v>646</v>
      </c>
      <c r="E1638" s="1" t="s">
        <v>13</v>
      </c>
      <c r="F1638" t="s">
        <v>3095</v>
      </c>
      <c r="G1638" t="s">
        <v>3100</v>
      </c>
      <c r="H1638" s="1" t="s">
        <v>16</v>
      </c>
      <c r="I1638" s="1" t="s">
        <v>23</v>
      </c>
      <c r="J1638" s="1">
        <f t="shared" si="100"/>
        <v>7</v>
      </c>
      <c r="K1638" s="1">
        <f>VLOOKUP($A1638,Parametre!$A$5:$G$29,MATCH($G1638,Parametre!$B$4:$G$4,0)+1,FALSE)</f>
        <v>42</v>
      </c>
      <c r="L1638" s="3">
        <f t="shared" si="101"/>
        <v>-35</v>
      </c>
      <c r="M1638" s="4">
        <f>VLOOKUP($A1638,Parametre!$A$5:$H$29,8,FALSE)</f>
        <v>1.04</v>
      </c>
      <c r="N1638" s="4">
        <f t="shared" si="102"/>
        <v>305.76</v>
      </c>
      <c r="O1638" s="4" t="s">
        <v>3098</v>
      </c>
      <c r="P1638">
        <f>VLOOKUP($G1638,Parametre!$K$4:$L$9,2,FALSE)</f>
        <v>230</v>
      </c>
      <c r="Q1638" s="4">
        <f t="shared" si="103"/>
        <v>1383.0994800000001</v>
      </c>
    </row>
    <row r="1639" spans="1:17" x14ac:dyDescent="0.25">
      <c r="A1639" t="s">
        <v>2339</v>
      </c>
      <c r="B1639" t="s">
        <v>2341</v>
      </c>
      <c r="C1639" t="s">
        <v>648</v>
      </c>
      <c r="D1639" t="s">
        <v>649</v>
      </c>
      <c r="E1639" s="1" t="s">
        <v>11</v>
      </c>
      <c r="F1639" t="s">
        <v>3095</v>
      </c>
      <c r="G1639" t="s">
        <v>3100</v>
      </c>
      <c r="H1639" s="1" t="s">
        <v>11</v>
      </c>
      <c r="I1639" s="1" t="s">
        <v>23</v>
      </c>
      <c r="J1639" s="1">
        <f t="shared" si="100"/>
        <v>2</v>
      </c>
      <c r="K1639" s="1">
        <f>VLOOKUP($A1639,Parametre!$A$5:$G$29,MATCH($G1639,Parametre!$B$4:$G$4,0)+1,FALSE)</f>
        <v>42</v>
      </c>
      <c r="L1639" s="3">
        <f t="shared" si="101"/>
        <v>-40</v>
      </c>
      <c r="M1639" s="4">
        <f>VLOOKUP($A1639,Parametre!$A$5:$H$29,8,FALSE)</f>
        <v>1.04</v>
      </c>
      <c r="N1639" s="4">
        <f t="shared" si="102"/>
        <v>58.24</v>
      </c>
      <c r="O1639" s="4" t="s">
        <v>3098</v>
      </c>
      <c r="P1639">
        <f>VLOOKUP($G1639,Parametre!$K$4:$L$9,2,FALSE)</f>
        <v>230</v>
      </c>
      <c r="Q1639" s="4">
        <f t="shared" si="103"/>
        <v>922.06632000000002</v>
      </c>
    </row>
    <row r="1640" spans="1:17" x14ac:dyDescent="0.25">
      <c r="A1640" t="s">
        <v>2339</v>
      </c>
      <c r="B1640" t="s">
        <v>2341</v>
      </c>
      <c r="C1640" t="s">
        <v>652</v>
      </c>
      <c r="D1640" t="s">
        <v>653</v>
      </c>
      <c r="E1640" s="1" t="s">
        <v>11</v>
      </c>
      <c r="F1640" t="s">
        <v>3095</v>
      </c>
      <c r="G1640" t="s">
        <v>3100</v>
      </c>
      <c r="H1640" s="1" t="s">
        <v>46</v>
      </c>
      <c r="I1640" s="1" t="s">
        <v>23</v>
      </c>
      <c r="J1640" s="1">
        <f t="shared" si="100"/>
        <v>1</v>
      </c>
      <c r="K1640" s="1">
        <f>VLOOKUP($A1640,Parametre!$A$5:$G$29,MATCH($G1640,Parametre!$B$4:$G$4,0)+1,FALSE)</f>
        <v>42</v>
      </c>
      <c r="L1640" s="3">
        <f t="shared" si="101"/>
        <v>-41</v>
      </c>
      <c r="M1640" s="4">
        <f>VLOOKUP($A1640,Parametre!$A$5:$H$29,8,FALSE)</f>
        <v>1.04</v>
      </c>
      <c r="N1640" s="4">
        <f t="shared" si="102"/>
        <v>29.12</v>
      </c>
      <c r="O1640" s="4" t="s">
        <v>3098</v>
      </c>
      <c r="P1640">
        <f>VLOOKUP($G1640,Parametre!$K$4:$L$9,2,FALSE)</f>
        <v>230</v>
      </c>
      <c r="Q1640" s="4">
        <f t="shared" si="103"/>
        <v>922.06632000000002</v>
      </c>
    </row>
    <row r="1641" spans="1:17" x14ac:dyDescent="0.25">
      <c r="A1641" t="s">
        <v>2339</v>
      </c>
      <c r="B1641" t="s">
        <v>2341</v>
      </c>
      <c r="C1641" t="s">
        <v>654</v>
      </c>
      <c r="D1641" t="s">
        <v>655</v>
      </c>
      <c r="E1641" s="1" t="s">
        <v>6</v>
      </c>
      <c r="F1641" t="s">
        <v>3095</v>
      </c>
      <c r="G1641" t="s">
        <v>3100</v>
      </c>
      <c r="H1641" s="1" t="s">
        <v>12</v>
      </c>
      <c r="I1641" s="1" t="s">
        <v>23</v>
      </c>
      <c r="J1641" s="1">
        <f t="shared" si="100"/>
        <v>9</v>
      </c>
      <c r="K1641" s="1">
        <f>VLOOKUP($A1641,Parametre!$A$5:$G$29,MATCH($G1641,Parametre!$B$4:$G$4,0)+1,FALSE)</f>
        <v>42</v>
      </c>
      <c r="L1641" s="3">
        <f t="shared" si="101"/>
        <v>-33</v>
      </c>
      <c r="M1641" s="4">
        <f>VLOOKUP($A1641,Parametre!$A$5:$H$29,8,FALSE)</f>
        <v>1.04</v>
      </c>
      <c r="N1641" s="4">
        <f t="shared" si="102"/>
        <v>524.16</v>
      </c>
      <c r="O1641" s="4" t="s">
        <v>3098</v>
      </c>
      <c r="P1641">
        <f>VLOOKUP($G1641,Parametre!$K$4:$L$9,2,FALSE)</f>
        <v>230</v>
      </c>
      <c r="Q1641" s="4">
        <f t="shared" si="103"/>
        <v>1844.13264</v>
      </c>
    </row>
    <row r="1642" spans="1:17" x14ac:dyDescent="0.25">
      <c r="A1642" t="s">
        <v>2339</v>
      </c>
      <c r="B1642" t="s">
        <v>2341</v>
      </c>
      <c r="C1642" t="s">
        <v>244</v>
      </c>
      <c r="D1642" t="s">
        <v>245</v>
      </c>
      <c r="E1642" s="1" t="s">
        <v>11</v>
      </c>
      <c r="F1642" t="s">
        <v>3095</v>
      </c>
      <c r="G1642" t="s">
        <v>3100</v>
      </c>
      <c r="H1642" s="1" t="s">
        <v>6</v>
      </c>
      <c r="I1642" s="1" t="s">
        <v>23</v>
      </c>
      <c r="J1642" s="1">
        <f t="shared" si="100"/>
        <v>4</v>
      </c>
      <c r="K1642" s="1">
        <f>VLOOKUP($A1642,Parametre!$A$5:$G$29,MATCH($G1642,Parametre!$B$4:$G$4,0)+1,FALSE)</f>
        <v>42</v>
      </c>
      <c r="L1642" s="3">
        <f t="shared" si="101"/>
        <v>-38</v>
      </c>
      <c r="M1642" s="4">
        <f>VLOOKUP($A1642,Parametre!$A$5:$H$29,8,FALSE)</f>
        <v>1.04</v>
      </c>
      <c r="N1642" s="4">
        <f t="shared" si="102"/>
        <v>116.48</v>
      </c>
      <c r="O1642" s="4" t="s">
        <v>3098</v>
      </c>
      <c r="P1642">
        <f>VLOOKUP($G1642,Parametre!$K$4:$L$9,2,FALSE)</f>
        <v>230</v>
      </c>
      <c r="Q1642" s="4">
        <f t="shared" si="103"/>
        <v>922.06632000000002</v>
      </c>
    </row>
    <row r="1643" spans="1:17" x14ac:dyDescent="0.25">
      <c r="A1643" t="s">
        <v>2339</v>
      </c>
      <c r="B1643" t="s">
        <v>2341</v>
      </c>
      <c r="C1643" t="s">
        <v>158</v>
      </c>
      <c r="D1643" t="s">
        <v>159</v>
      </c>
      <c r="E1643" s="1" t="s">
        <v>11</v>
      </c>
      <c r="F1643" t="s">
        <v>3095</v>
      </c>
      <c r="G1643" t="s">
        <v>3100</v>
      </c>
      <c r="H1643" s="1" t="s">
        <v>6</v>
      </c>
      <c r="I1643" s="1" t="s">
        <v>23</v>
      </c>
      <c r="J1643" s="1">
        <f t="shared" si="100"/>
        <v>4</v>
      </c>
      <c r="K1643" s="1">
        <f>VLOOKUP($A1643,Parametre!$A$5:$G$29,MATCH($G1643,Parametre!$B$4:$G$4,0)+1,FALSE)</f>
        <v>42</v>
      </c>
      <c r="L1643" s="3">
        <f t="shared" si="101"/>
        <v>-38</v>
      </c>
      <c r="M1643" s="4">
        <f>VLOOKUP($A1643,Parametre!$A$5:$H$29,8,FALSE)</f>
        <v>1.04</v>
      </c>
      <c r="N1643" s="4">
        <f t="shared" si="102"/>
        <v>116.48</v>
      </c>
      <c r="O1643" s="4" t="s">
        <v>3098</v>
      </c>
      <c r="P1643">
        <f>VLOOKUP($G1643,Parametre!$K$4:$L$9,2,FALSE)</f>
        <v>230</v>
      </c>
      <c r="Q1643" s="4">
        <f t="shared" si="103"/>
        <v>922.06632000000002</v>
      </c>
    </row>
    <row r="1644" spans="1:17" x14ac:dyDescent="0.25">
      <c r="A1644" t="s">
        <v>2339</v>
      </c>
      <c r="B1644" t="s">
        <v>2341</v>
      </c>
      <c r="C1644" t="s">
        <v>659</v>
      </c>
      <c r="D1644" t="s">
        <v>660</v>
      </c>
      <c r="E1644" s="1" t="s">
        <v>6</v>
      </c>
      <c r="F1644" t="s">
        <v>3095</v>
      </c>
      <c r="G1644" t="s">
        <v>3100</v>
      </c>
      <c r="H1644" s="1" t="s">
        <v>11</v>
      </c>
      <c r="I1644" s="1" t="s">
        <v>23</v>
      </c>
      <c r="J1644" s="1">
        <f t="shared" si="100"/>
        <v>2</v>
      </c>
      <c r="K1644" s="1">
        <f>VLOOKUP($A1644,Parametre!$A$5:$G$29,MATCH($G1644,Parametre!$B$4:$G$4,0)+1,FALSE)</f>
        <v>42</v>
      </c>
      <c r="L1644" s="3">
        <f t="shared" si="101"/>
        <v>-40</v>
      </c>
      <c r="M1644" s="4">
        <f>VLOOKUP($A1644,Parametre!$A$5:$H$29,8,FALSE)</f>
        <v>1.04</v>
      </c>
      <c r="N1644" s="4">
        <f t="shared" si="102"/>
        <v>116.48</v>
      </c>
      <c r="O1644" s="4" t="s">
        <v>3098</v>
      </c>
      <c r="P1644">
        <f>VLOOKUP($G1644,Parametre!$K$4:$L$9,2,FALSE)</f>
        <v>230</v>
      </c>
      <c r="Q1644" s="4">
        <f t="shared" si="103"/>
        <v>1844.13264</v>
      </c>
    </row>
    <row r="1645" spans="1:17" x14ac:dyDescent="0.25">
      <c r="A1645" t="s">
        <v>2339</v>
      </c>
      <c r="B1645" t="s">
        <v>2341</v>
      </c>
      <c r="C1645" t="s">
        <v>661</v>
      </c>
      <c r="D1645" t="s">
        <v>662</v>
      </c>
      <c r="E1645" s="1" t="s">
        <v>11</v>
      </c>
      <c r="F1645" t="s">
        <v>3095</v>
      </c>
      <c r="G1645" t="s">
        <v>3100</v>
      </c>
      <c r="H1645" s="1" t="s">
        <v>11</v>
      </c>
      <c r="I1645" s="1" t="s">
        <v>23</v>
      </c>
      <c r="J1645" s="1">
        <f t="shared" si="100"/>
        <v>2</v>
      </c>
      <c r="K1645" s="1">
        <f>VLOOKUP($A1645,Parametre!$A$5:$G$29,MATCH($G1645,Parametre!$B$4:$G$4,0)+1,FALSE)</f>
        <v>42</v>
      </c>
      <c r="L1645" s="3">
        <f t="shared" si="101"/>
        <v>-40</v>
      </c>
      <c r="M1645" s="4">
        <f>VLOOKUP($A1645,Parametre!$A$5:$H$29,8,FALSE)</f>
        <v>1.04</v>
      </c>
      <c r="N1645" s="4">
        <f t="shared" si="102"/>
        <v>58.24</v>
      </c>
      <c r="O1645" s="4" t="s">
        <v>3098</v>
      </c>
      <c r="P1645">
        <f>VLOOKUP($G1645,Parametre!$K$4:$L$9,2,FALSE)</f>
        <v>230</v>
      </c>
      <c r="Q1645" s="4">
        <f t="shared" si="103"/>
        <v>922.06632000000002</v>
      </c>
    </row>
    <row r="1646" spans="1:17" x14ac:dyDescent="0.25">
      <c r="A1646" t="s">
        <v>2339</v>
      </c>
      <c r="B1646" t="s">
        <v>2341</v>
      </c>
      <c r="C1646" t="s">
        <v>663</v>
      </c>
      <c r="D1646" t="s">
        <v>664</v>
      </c>
      <c r="E1646" s="1" t="s">
        <v>6</v>
      </c>
      <c r="F1646" t="s">
        <v>3095</v>
      </c>
      <c r="G1646" t="s">
        <v>3100</v>
      </c>
      <c r="H1646" s="1" t="s">
        <v>46</v>
      </c>
      <c r="I1646" s="1" t="s">
        <v>23</v>
      </c>
      <c r="J1646" s="1">
        <f t="shared" si="100"/>
        <v>1</v>
      </c>
      <c r="K1646" s="1">
        <f>VLOOKUP($A1646,Parametre!$A$5:$G$29,MATCH($G1646,Parametre!$B$4:$G$4,0)+1,FALSE)</f>
        <v>42</v>
      </c>
      <c r="L1646" s="3">
        <f t="shared" si="101"/>
        <v>-41</v>
      </c>
      <c r="M1646" s="4">
        <f>VLOOKUP($A1646,Parametre!$A$5:$H$29,8,FALSE)</f>
        <v>1.04</v>
      </c>
      <c r="N1646" s="4">
        <f t="shared" si="102"/>
        <v>58.24</v>
      </c>
      <c r="O1646" s="4" t="s">
        <v>3098</v>
      </c>
      <c r="P1646">
        <f>VLOOKUP($G1646,Parametre!$K$4:$L$9,2,FALSE)</f>
        <v>230</v>
      </c>
      <c r="Q1646" s="4">
        <f t="shared" si="103"/>
        <v>1844.13264</v>
      </c>
    </row>
    <row r="1647" spans="1:17" x14ac:dyDescent="0.25">
      <c r="A1647" t="s">
        <v>2339</v>
      </c>
      <c r="B1647" t="s">
        <v>2341</v>
      </c>
      <c r="C1647" t="s">
        <v>665</v>
      </c>
      <c r="D1647" t="s">
        <v>666</v>
      </c>
      <c r="E1647" s="1" t="s">
        <v>13</v>
      </c>
      <c r="F1647" t="s">
        <v>3095</v>
      </c>
      <c r="G1647" t="s">
        <v>3100</v>
      </c>
      <c r="H1647" s="1" t="s">
        <v>46</v>
      </c>
      <c r="I1647" s="1" t="s">
        <v>23</v>
      </c>
      <c r="J1647" s="1">
        <f t="shared" si="100"/>
        <v>1</v>
      </c>
      <c r="K1647" s="1">
        <f>VLOOKUP($A1647,Parametre!$A$5:$G$29,MATCH($G1647,Parametre!$B$4:$G$4,0)+1,FALSE)</f>
        <v>42</v>
      </c>
      <c r="L1647" s="3">
        <f t="shared" si="101"/>
        <v>-41</v>
      </c>
      <c r="M1647" s="4">
        <f>VLOOKUP($A1647,Parametre!$A$5:$H$29,8,FALSE)</f>
        <v>1.04</v>
      </c>
      <c r="N1647" s="4">
        <f t="shared" si="102"/>
        <v>43.68</v>
      </c>
      <c r="O1647" s="4" t="s">
        <v>3098</v>
      </c>
      <c r="P1647">
        <f>VLOOKUP($G1647,Parametre!$K$4:$L$9,2,FALSE)</f>
        <v>230</v>
      </c>
      <c r="Q1647" s="4">
        <f t="shared" si="103"/>
        <v>1383.0994800000001</v>
      </c>
    </row>
    <row r="1648" spans="1:17" x14ac:dyDescent="0.25">
      <c r="A1648" t="s">
        <v>2339</v>
      </c>
      <c r="B1648" t="s">
        <v>2341</v>
      </c>
      <c r="C1648" t="s">
        <v>667</v>
      </c>
      <c r="D1648" t="s">
        <v>668</v>
      </c>
      <c r="E1648" s="1" t="s">
        <v>13</v>
      </c>
      <c r="F1648" t="s">
        <v>3095</v>
      </c>
      <c r="G1648" t="s">
        <v>3100</v>
      </c>
      <c r="H1648" s="1" t="s">
        <v>46</v>
      </c>
      <c r="I1648" s="1" t="s">
        <v>23</v>
      </c>
      <c r="J1648" s="1">
        <f t="shared" si="100"/>
        <v>1</v>
      </c>
      <c r="K1648" s="1">
        <f>VLOOKUP($A1648,Parametre!$A$5:$G$29,MATCH($G1648,Parametre!$B$4:$G$4,0)+1,FALSE)</f>
        <v>42</v>
      </c>
      <c r="L1648" s="3">
        <f t="shared" si="101"/>
        <v>-41</v>
      </c>
      <c r="M1648" s="4">
        <f>VLOOKUP($A1648,Parametre!$A$5:$H$29,8,FALSE)</f>
        <v>1.04</v>
      </c>
      <c r="N1648" s="4">
        <f t="shared" si="102"/>
        <v>43.68</v>
      </c>
      <c r="O1648" s="4" t="s">
        <v>3098</v>
      </c>
      <c r="P1648">
        <f>VLOOKUP($G1648,Parametre!$K$4:$L$9,2,FALSE)</f>
        <v>230</v>
      </c>
      <c r="Q1648" s="4">
        <f t="shared" si="103"/>
        <v>1383.0994800000001</v>
      </c>
    </row>
    <row r="1649" spans="1:17" x14ac:dyDescent="0.25">
      <c r="A1649" t="s">
        <v>2339</v>
      </c>
      <c r="B1649" t="s">
        <v>2341</v>
      </c>
      <c r="C1649" t="s">
        <v>669</v>
      </c>
      <c r="D1649" t="s">
        <v>670</v>
      </c>
      <c r="E1649" s="1" t="s">
        <v>13</v>
      </c>
      <c r="F1649" t="s">
        <v>3095</v>
      </c>
      <c r="G1649" t="s">
        <v>3100</v>
      </c>
      <c r="H1649" s="1" t="s">
        <v>123</v>
      </c>
      <c r="I1649" s="1" t="s">
        <v>46</v>
      </c>
      <c r="J1649" s="1">
        <f t="shared" si="100"/>
        <v>11</v>
      </c>
      <c r="K1649" s="1">
        <f>VLOOKUP($A1649,Parametre!$A$5:$G$29,MATCH($G1649,Parametre!$B$4:$G$4,0)+1,FALSE)</f>
        <v>42</v>
      </c>
      <c r="L1649" s="3">
        <f t="shared" si="101"/>
        <v>-31</v>
      </c>
      <c r="M1649" s="4">
        <f>VLOOKUP($A1649,Parametre!$A$5:$H$29,8,FALSE)</f>
        <v>1.04</v>
      </c>
      <c r="N1649" s="4">
        <f t="shared" si="102"/>
        <v>480.48</v>
      </c>
      <c r="O1649" s="4" t="s">
        <v>3098</v>
      </c>
      <c r="P1649">
        <f>VLOOKUP($G1649,Parametre!$K$4:$L$9,2,FALSE)</f>
        <v>230</v>
      </c>
      <c r="Q1649" s="4">
        <f t="shared" si="103"/>
        <v>1383.0994800000001</v>
      </c>
    </row>
    <row r="1650" spans="1:17" x14ac:dyDescent="0.25">
      <c r="A1650" t="s">
        <v>2339</v>
      </c>
      <c r="B1650" t="s">
        <v>2341</v>
      </c>
      <c r="C1650" t="s">
        <v>673</v>
      </c>
      <c r="D1650" t="s">
        <v>674</v>
      </c>
      <c r="E1650" s="1" t="s">
        <v>11</v>
      </c>
      <c r="F1650" t="s">
        <v>3095</v>
      </c>
      <c r="G1650" t="s">
        <v>3100</v>
      </c>
      <c r="H1650" s="1" t="s">
        <v>11</v>
      </c>
      <c r="I1650" s="1" t="s">
        <v>23</v>
      </c>
      <c r="J1650" s="1">
        <f t="shared" si="100"/>
        <v>2</v>
      </c>
      <c r="K1650" s="1">
        <f>VLOOKUP($A1650,Parametre!$A$5:$G$29,MATCH($G1650,Parametre!$B$4:$G$4,0)+1,FALSE)</f>
        <v>42</v>
      </c>
      <c r="L1650" s="3">
        <f t="shared" si="101"/>
        <v>-40</v>
      </c>
      <c r="M1650" s="4">
        <f>VLOOKUP($A1650,Parametre!$A$5:$H$29,8,FALSE)</f>
        <v>1.04</v>
      </c>
      <c r="N1650" s="4">
        <f t="shared" si="102"/>
        <v>58.24</v>
      </c>
      <c r="O1650" s="4" t="s">
        <v>3098</v>
      </c>
      <c r="P1650">
        <f>VLOOKUP($G1650,Parametre!$K$4:$L$9,2,FALSE)</f>
        <v>230</v>
      </c>
      <c r="Q1650" s="4">
        <f t="shared" si="103"/>
        <v>922.06632000000002</v>
      </c>
    </row>
    <row r="1651" spans="1:17" x14ac:dyDescent="0.25">
      <c r="A1651" t="s">
        <v>2339</v>
      </c>
      <c r="B1651" t="s">
        <v>2341</v>
      </c>
      <c r="C1651" t="s">
        <v>675</v>
      </c>
      <c r="D1651" t="s">
        <v>676</v>
      </c>
      <c r="E1651" s="1" t="s">
        <v>6</v>
      </c>
      <c r="F1651" t="s">
        <v>3095</v>
      </c>
      <c r="G1651" t="s">
        <v>3100</v>
      </c>
      <c r="H1651" s="1" t="s">
        <v>46</v>
      </c>
      <c r="I1651" s="1" t="s">
        <v>23</v>
      </c>
      <c r="J1651" s="1">
        <f t="shared" si="100"/>
        <v>1</v>
      </c>
      <c r="K1651" s="1">
        <f>VLOOKUP($A1651,Parametre!$A$5:$G$29,MATCH($G1651,Parametre!$B$4:$G$4,0)+1,FALSE)</f>
        <v>42</v>
      </c>
      <c r="L1651" s="3">
        <f t="shared" si="101"/>
        <v>-41</v>
      </c>
      <c r="M1651" s="4">
        <f>VLOOKUP($A1651,Parametre!$A$5:$H$29,8,FALSE)</f>
        <v>1.04</v>
      </c>
      <c r="N1651" s="4">
        <f t="shared" si="102"/>
        <v>58.24</v>
      </c>
      <c r="O1651" s="4" t="s">
        <v>3098</v>
      </c>
      <c r="P1651">
        <f>VLOOKUP($G1651,Parametre!$K$4:$L$9,2,FALSE)</f>
        <v>230</v>
      </c>
      <c r="Q1651" s="4">
        <f t="shared" si="103"/>
        <v>1844.13264</v>
      </c>
    </row>
    <row r="1652" spans="1:17" x14ac:dyDescent="0.25">
      <c r="A1652" t="s">
        <v>2339</v>
      </c>
      <c r="B1652" t="s">
        <v>2341</v>
      </c>
      <c r="C1652" t="s">
        <v>677</v>
      </c>
      <c r="D1652" t="s">
        <v>678</v>
      </c>
      <c r="E1652" s="1" t="s">
        <v>6</v>
      </c>
      <c r="F1652" t="s">
        <v>3095</v>
      </c>
      <c r="G1652" t="s">
        <v>3100</v>
      </c>
      <c r="H1652" s="1" t="s">
        <v>13</v>
      </c>
      <c r="I1652" s="1" t="s">
        <v>46</v>
      </c>
      <c r="J1652" s="1">
        <f t="shared" si="100"/>
        <v>4</v>
      </c>
      <c r="K1652" s="1">
        <f>VLOOKUP($A1652,Parametre!$A$5:$G$29,MATCH($G1652,Parametre!$B$4:$G$4,0)+1,FALSE)</f>
        <v>42</v>
      </c>
      <c r="L1652" s="3">
        <f t="shared" si="101"/>
        <v>-38</v>
      </c>
      <c r="M1652" s="4">
        <f>VLOOKUP($A1652,Parametre!$A$5:$H$29,8,FALSE)</f>
        <v>1.04</v>
      </c>
      <c r="N1652" s="4">
        <f t="shared" si="102"/>
        <v>232.96</v>
      </c>
      <c r="O1652" s="4" t="s">
        <v>3098</v>
      </c>
      <c r="P1652">
        <f>VLOOKUP($G1652,Parametre!$K$4:$L$9,2,FALSE)</f>
        <v>230</v>
      </c>
      <c r="Q1652" s="4">
        <f t="shared" si="103"/>
        <v>1844.13264</v>
      </c>
    </row>
    <row r="1653" spans="1:17" x14ac:dyDescent="0.25">
      <c r="A1653" t="s">
        <v>2339</v>
      </c>
      <c r="B1653" t="s">
        <v>2341</v>
      </c>
      <c r="C1653" t="s">
        <v>679</v>
      </c>
      <c r="D1653" t="s">
        <v>680</v>
      </c>
      <c r="E1653" s="1" t="s">
        <v>11</v>
      </c>
      <c r="F1653" t="s">
        <v>3095</v>
      </c>
      <c r="G1653" t="s">
        <v>3100</v>
      </c>
      <c r="H1653" s="1" t="s">
        <v>199</v>
      </c>
      <c r="I1653" s="1" t="s">
        <v>46</v>
      </c>
      <c r="J1653" s="1">
        <f t="shared" si="100"/>
        <v>14</v>
      </c>
      <c r="K1653" s="1">
        <f>VLOOKUP($A1653,Parametre!$A$5:$G$29,MATCH($G1653,Parametre!$B$4:$G$4,0)+1,FALSE)</f>
        <v>42</v>
      </c>
      <c r="L1653" s="3">
        <f t="shared" si="101"/>
        <v>-28</v>
      </c>
      <c r="M1653" s="4">
        <f>VLOOKUP($A1653,Parametre!$A$5:$H$29,8,FALSE)</f>
        <v>1.04</v>
      </c>
      <c r="N1653" s="4">
        <f t="shared" si="102"/>
        <v>407.68</v>
      </c>
      <c r="O1653" s="4" t="s">
        <v>3098</v>
      </c>
      <c r="P1653">
        <f>VLOOKUP($G1653,Parametre!$K$4:$L$9,2,FALSE)</f>
        <v>230</v>
      </c>
      <c r="Q1653" s="4">
        <f t="shared" si="103"/>
        <v>922.06632000000002</v>
      </c>
    </row>
    <row r="1654" spans="1:17" x14ac:dyDescent="0.25">
      <c r="A1654" t="s">
        <v>2339</v>
      </c>
      <c r="B1654" t="s">
        <v>2341</v>
      </c>
      <c r="C1654" t="s">
        <v>681</v>
      </c>
      <c r="D1654" t="s">
        <v>682</v>
      </c>
      <c r="E1654" s="1" t="s">
        <v>11</v>
      </c>
      <c r="F1654" t="s">
        <v>3095</v>
      </c>
      <c r="G1654" t="s">
        <v>3100</v>
      </c>
      <c r="H1654" s="1" t="s">
        <v>22</v>
      </c>
      <c r="I1654" s="1" t="s">
        <v>23</v>
      </c>
      <c r="J1654" s="1">
        <f t="shared" si="100"/>
        <v>6</v>
      </c>
      <c r="K1654" s="1">
        <f>VLOOKUP($A1654,Parametre!$A$5:$G$29,MATCH($G1654,Parametre!$B$4:$G$4,0)+1,FALSE)</f>
        <v>42</v>
      </c>
      <c r="L1654" s="3">
        <f t="shared" si="101"/>
        <v>-36</v>
      </c>
      <c r="M1654" s="4">
        <f>VLOOKUP($A1654,Parametre!$A$5:$H$29,8,FALSE)</f>
        <v>1.04</v>
      </c>
      <c r="N1654" s="4">
        <f t="shared" si="102"/>
        <v>174.72</v>
      </c>
      <c r="O1654" s="4" t="s">
        <v>3098</v>
      </c>
      <c r="P1654">
        <f>VLOOKUP($G1654,Parametre!$K$4:$L$9,2,FALSE)</f>
        <v>230</v>
      </c>
      <c r="Q1654" s="4">
        <f t="shared" si="103"/>
        <v>922.06632000000002</v>
      </c>
    </row>
    <row r="1655" spans="1:17" x14ac:dyDescent="0.25">
      <c r="A1655" t="s">
        <v>2339</v>
      </c>
      <c r="B1655" t="s">
        <v>2341</v>
      </c>
      <c r="C1655" t="s">
        <v>685</v>
      </c>
      <c r="D1655" t="s">
        <v>135</v>
      </c>
      <c r="E1655" s="1" t="s">
        <v>11</v>
      </c>
      <c r="F1655" t="s">
        <v>3095</v>
      </c>
      <c r="G1655" t="s">
        <v>3100</v>
      </c>
      <c r="H1655" s="1" t="s">
        <v>22</v>
      </c>
      <c r="I1655" s="1" t="s">
        <v>23</v>
      </c>
      <c r="J1655" s="1">
        <f t="shared" si="100"/>
        <v>6</v>
      </c>
      <c r="K1655" s="1">
        <f>VLOOKUP($A1655,Parametre!$A$5:$G$29,MATCH($G1655,Parametre!$B$4:$G$4,0)+1,FALSE)</f>
        <v>42</v>
      </c>
      <c r="L1655" s="3">
        <f t="shared" si="101"/>
        <v>-36</v>
      </c>
      <c r="M1655" s="4">
        <f>VLOOKUP($A1655,Parametre!$A$5:$H$29,8,FALSE)</f>
        <v>1.04</v>
      </c>
      <c r="N1655" s="4">
        <f t="shared" si="102"/>
        <v>174.72</v>
      </c>
      <c r="O1655" s="4" t="s">
        <v>3098</v>
      </c>
      <c r="P1655">
        <f>VLOOKUP($G1655,Parametre!$K$4:$L$9,2,FALSE)</f>
        <v>230</v>
      </c>
      <c r="Q1655" s="4">
        <f t="shared" si="103"/>
        <v>922.06632000000002</v>
      </c>
    </row>
    <row r="1656" spans="1:17" x14ac:dyDescent="0.25">
      <c r="A1656" t="s">
        <v>2339</v>
      </c>
      <c r="B1656" t="s">
        <v>2341</v>
      </c>
      <c r="C1656" t="s">
        <v>686</v>
      </c>
      <c r="D1656" t="s">
        <v>687</v>
      </c>
      <c r="E1656" s="1" t="s">
        <v>13</v>
      </c>
      <c r="F1656" t="s">
        <v>3095</v>
      </c>
      <c r="G1656" t="s">
        <v>3100</v>
      </c>
      <c r="H1656" s="1" t="s">
        <v>46</v>
      </c>
      <c r="I1656" s="1" t="s">
        <v>23</v>
      </c>
      <c r="J1656" s="1">
        <f t="shared" si="100"/>
        <v>1</v>
      </c>
      <c r="K1656" s="1">
        <f>VLOOKUP($A1656,Parametre!$A$5:$G$29,MATCH($G1656,Parametre!$B$4:$G$4,0)+1,FALSE)</f>
        <v>42</v>
      </c>
      <c r="L1656" s="3">
        <f t="shared" si="101"/>
        <v>-41</v>
      </c>
      <c r="M1656" s="4">
        <f>VLOOKUP($A1656,Parametre!$A$5:$H$29,8,FALSE)</f>
        <v>1.04</v>
      </c>
      <c r="N1656" s="4">
        <f t="shared" si="102"/>
        <v>43.68</v>
      </c>
      <c r="O1656" s="4" t="s">
        <v>3098</v>
      </c>
      <c r="P1656">
        <f>VLOOKUP($G1656,Parametre!$K$4:$L$9,2,FALSE)</f>
        <v>230</v>
      </c>
      <c r="Q1656" s="4">
        <f t="shared" si="103"/>
        <v>1383.0994800000001</v>
      </c>
    </row>
    <row r="1657" spans="1:17" x14ac:dyDescent="0.25">
      <c r="A1657" t="s">
        <v>2339</v>
      </c>
      <c r="B1657" t="s">
        <v>2341</v>
      </c>
      <c r="C1657" t="s">
        <v>688</v>
      </c>
      <c r="D1657" t="s">
        <v>689</v>
      </c>
      <c r="E1657" s="1" t="s">
        <v>6</v>
      </c>
      <c r="F1657" t="s">
        <v>3095</v>
      </c>
      <c r="G1657" t="s">
        <v>3100</v>
      </c>
      <c r="H1657" s="1" t="s">
        <v>6</v>
      </c>
      <c r="I1657" s="1" t="s">
        <v>23</v>
      </c>
      <c r="J1657" s="1">
        <f t="shared" si="100"/>
        <v>4</v>
      </c>
      <c r="K1657" s="1">
        <f>VLOOKUP($A1657,Parametre!$A$5:$G$29,MATCH($G1657,Parametre!$B$4:$G$4,0)+1,FALSE)</f>
        <v>42</v>
      </c>
      <c r="L1657" s="3">
        <f t="shared" si="101"/>
        <v>-38</v>
      </c>
      <c r="M1657" s="4">
        <f>VLOOKUP($A1657,Parametre!$A$5:$H$29,8,FALSE)</f>
        <v>1.04</v>
      </c>
      <c r="N1657" s="4">
        <f t="shared" si="102"/>
        <v>232.96</v>
      </c>
      <c r="O1657" s="4" t="s">
        <v>3098</v>
      </c>
      <c r="P1657">
        <f>VLOOKUP($G1657,Parametre!$K$4:$L$9,2,FALSE)</f>
        <v>230</v>
      </c>
      <c r="Q1657" s="4">
        <f t="shared" si="103"/>
        <v>1844.13264</v>
      </c>
    </row>
    <row r="1658" spans="1:17" x14ac:dyDescent="0.25">
      <c r="A1658" t="s">
        <v>2339</v>
      </c>
      <c r="B1658" t="s">
        <v>2341</v>
      </c>
      <c r="C1658" t="s">
        <v>692</v>
      </c>
      <c r="D1658" t="s">
        <v>693</v>
      </c>
      <c r="E1658" s="1" t="s">
        <v>11</v>
      </c>
      <c r="F1658" t="s">
        <v>3095</v>
      </c>
      <c r="G1658" t="s">
        <v>3100</v>
      </c>
      <c r="H1658" s="1" t="s">
        <v>22</v>
      </c>
      <c r="I1658" s="1" t="s">
        <v>23</v>
      </c>
      <c r="J1658" s="1">
        <f t="shared" si="100"/>
        <v>6</v>
      </c>
      <c r="K1658" s="1">
        <f>VLOOKUP($A1658,Parametre!$A$5:$G$29,MATCH($G1658,Parametre!$B$4:$G$4,0)+1,FALSE)</f>
        <v>42</v>
      </c>
      <c r="L1658" s="3">
        <f t="shared" si="101"/>
        <v>-36</v>
      </c>
      <c r="M1658" s="4">
        <f>VLOOKUP($A1658,Parametre!$A$5:$H$29,8,FALSE)</f>
        <v>1.04</v>
      </c>
      <c r="N1658" s="4">
        <f t="shared" si="102"/>
        <v>174.72</v>
      </c>
      <c r="O1658" s="4" t="s">
        <v>3098</v>
      </c>
      <c r="P1658">
        <f>VLOOKUP($G1658,Parametre!$K$4:$L$9,2,FALSE)</f>
        <v>230</v>
      </c>
      <c r="Q1658" s="4">
        <f t="shared" si="103"/>
        <v>922.06632000000002</v>
      </c>
    </row>
    <row r="1659" spans="1:17" x14ac:dyDescent="0.25">
      <c r="A1659" t="s">
        <v>2339</v>
      </c>
      <c r="B1659" t="s">
        <v>761</v>
      </c>
      <c r="C1659" t="s">
        <v>830</v>
      </c>
      <c r="D1659" t="s">
        <v>831</v>
      </c>
      <c r="E1659" s="1" t="s">
        <v>11</v>
      </c>
      <c r="F1659" t="s">
        <v>3095</v>
      </c>
      <c r="G1659" t="s">
        <v>3100</v>
      </c>
      <c r="H1659" s="1" t="s">
        <v>46</v>
      </c>
      <c r="I1659" s="1" t="s">
        <v>23</v>
      </c>
      <c r="J1659" s="1">
        <f t="shared" si="100"/>
        <v>1</v>
      </c>
      <c r="K1659" s="1">
        <f>VLOOKUP($A1659,Parametre!$A$5:$G$29,MATCH($G1659,Parametre!$B$4:$G$4,0)+1,FALSE)</f>
        <v>42</v>
      </c>
      <c r="L1659" s="3">
        <f t="shared" si="101"/>
        <v>-41</v>
      </c>
      <c r="M1659" s="4">
        <f>VLOOKUP($A1659,Parametre!$A$5:$H$29,8,FALSE)</f>
        <v>1.04</v>
      </c>
      <c r="N1659" s="4">
        <f t="shared" si="102"/>
        <v>29.12</v>
      </c>
      <c r="O1659" s="4" t="s">
        <v>3098</v>
      </c>
      <c r="P1659">
        <f>VLOOKUP($G1659,Parametre!$K$4:$L$9,2,FALSE)</f>
        <v>230</v>
      </c>
      <c r="Q1659" s="4">
        <f t="shared" si="103"/>
        <v>922.06632000000002</v>
      </c>
    </row>
    <row r="1660" spans="1:17" x14ac:dyDescent="0.25">
      <c r="A1660" t="s">
        <v>2339</v>
      </c>
      <c r="B1660" t="s">
        <v>761</v>
      </c>
      <c r="C1660" t="s">
        <v>832</v>
      </c>
      <c r="D1660" t="s">
        <v>833</v>
      </c>
      <c r="E1660" s="1" t="s">
        <v>11</v>
      </c>
      <c r="F1660" t="s">
        <v>3095</v>
      </c>
      <c r="G1660" t="s">
        <v>3100</v>
      </c>
      <c r="H1660" s="1" t="s">
        <v>11</v>
      </c>
      <c r="I1660" s="1" t="s">
        <v>23</v>
      </c>
      <c r="J1660" s="1">
        <f t="shared" si="100"/>
        <v>2</v>
      </c>
      <c r="K1660" s="1">
        <f>VLOOKUP($A1660,Parametre!$A$5:$G$29,MATCH($G1660,Parametre!$B$4:$G$4,0)+1,FALSE)</f>
        <v>42</v>
      </c>
      <c r="L1660" s="3">
        <f t="shared" si="101"/>
        <v>-40</v>
      </c>
      <c r="M1660" s="4">
        <f>VLOOKUP($A1660,Parametre!$A$5:$H$29,8,FALSE)</f>
        <v>1.04</v>
      </c>
      <c r="N1660" s="4">
        <f t="shared" si="102"/>
        <v>58.24</v>
      </c>
      <c r="O1660" s="4" t="s">
        <v>3098</v>
      </c>
      <c r="P1660">
        <f>VLOOKUP($G1660,Parametre!$K$4:$L$9,2,FALSE)</f>
        <v>230</v>
      </c>
      <c r="Q1660" s="4">
        <f t="shared" si="103"/>
        <v>922.06632000000002</v>
      </c>
    </row>
    <row r="1661" spans="1:17" x14ac:dyDescent="0.25">
      <c r="A1661" t="s">
        <v>2339</v>
      </c>
      <c r="B1661" t="s">
        <v>761</v>
      </c>
      <c r="C1661" t="s">
        <v>698</v>
      </c>
      <c r="D1661" t="s">
        <v>699</v>
      </c>
      <c r="E1661" s="1" t="s">
        <v>11</v>
      </c>
      <c r="F1661" t="s">
        <v>3095</v>
      </c>
      <c r="G1661" t="s">
        <v>3100</v>
      </c>
      <c r="H1661" s="1" t="s">
        <v>22</v>
      </c>
      <c r="I1661" s="1" t="s">
        <v>11</v>
      </c>
      <c r="J1661" s="1">
        <f t="shared" si="100"/>
        <v>8</v>
      </c>
      <c r="K1661" s="1">
        <f>VLOOKUP($A1661,Parametre!$A$5:$G$29,MATCH($G1661,Parametre!$B$4:$G$4,0)+1,FALSE)</f>
        <v>42</v>
      </c>
      <c r="L1661" s="3">
        <f t="shared" si="101"/>
        <v>-34</v>
      </c>
      <c r="M1661" s="4">
        <f>VLOOKUP($A1661,Parametre!$A$5:$H$29,8,FALSE)</f>
        <v>1.04</v>
      </c>
      <c r="N1661" s="4">
        <f t="shared" si="102"/>
        <v>232.96</v>
      </c>
      <c r="O1661" s="4" t="s">
        <v>3098</v>
      </c>
      <c r="P1661">
        <f>VLOOKUP($G1661,Parametre!$K$4:$L$9,2,FALSE)</f>
        <v>230</v>
      </c>
      <c r="Q1661" s="4">
        <f t="shared" si="103"/>
        <v>922.06632000000002</v>
      </c>
    </row>
    <row r="1662" spans="1:17" x14ac:dyDescent="0.25">
      <c r="A1662" t="s">
        <v>2339</v>
      </c>
      <c r="B1662" t="s">
        <v>761</v>
      </c>
      <c r="C1662" t="s">
        <v>2342</v>
      </c>
      <c r="D1662" t="s">
        <v>2343</v>
      </c>
      <c r="E1662" s="1" t="s">
        <v>11</v>
      </c>
      <c r="F1662" t="s">
        <v>3095</v>
      </c>
      <c r="G1662" t="s">
        <v>3100</v>
      </c>
      <c r="H1662" s="1" t="s">
        <v>46</v>
      </c>
      <c r="I1662" s="1" t="s">
        <v>23</v>
      </c>
      <c r="J1662" s="1">
        <f t="shared" si="100"/>
        <v>1</v>
      </c>
      <c r="K1662" s="1">
        <f>VLOOKUP($A1662,Parametre!$A$5:$G$29,MATCH($G1662,Parametre!$B$4:$G$4,0)+1,FALSE)</f>
        <v>42</v>
      </c>
      <c r="L1662" s="3">
        <f t="shared" si="101"/>
        <v>-41</v>
      </c>
      <c r="M1662" s="4">
        <f>VLOOKUP($A1662,Parametre!$A$5:$H$29,8,FALSE)</f>
        <v>1.04</v>
      </c>
      <c r="N1662" s="4">
        <f t="shared" si="102"/>
        <v>29.12</v>
      </c>
      <c r="O1662" s="4" t="s">
        <v>3098</v>
      </c>
      <c r="P1662">
        <f>VLOOKUP($G1662,Parametre!$K$4:$L$9,2,FALSE)</f>
        <v>230</v>
      </c>
      <c r="Q1662" s="4">
        <f t="shared" si="103"/>
        <v>922.06632000000002</v>
      </c>
    </row>
    <row r="1663" spans="1:17" x14ac:dyDescent="0.25">
      <c r="A1663" t="s">
        <v>2339</v>
      </c>
      <c r="B1663" t="s">
        <v>761</v>
      </c>
      <c r="C1663" t="s">
        <v>834</v>
      </c>
      <c r="D1663" t="s">
        <v>121</v>
      </c>
      <c r="E1663" s="1" t="s">
        <v>6</v>
      </c>
      <c r="F1663" t="s">
        <v>3095</v>
      </c>
      <c r="G1663" t="s">
        <v>3100</v>
      </c>
      <c r="H1663" s="1" t="s">
        <v>11</v>
      </c>
      <c r="I1663" s="1" t="s">
        <v>11</v>
      </c>
      <c r="J1663" s="1">
        <f t="shared" si="100"/>
        <v>4</v>
      </c>
      <c r="K1663" s="1">
        <f>VLOOKUP($A1663,Parametre!$A$5:$G$29,MATCH($G1663,Parametre!$B$4:$G$4,0)+1,FALSE)</f>
        <v>42</v>
      </c>
      <c r="L1663" s="3">
        <f t="shared" si="101"/>
        <v>-38</v>
      </c>
      <c r="M1663" s="4">
        <f>VLOOKUP($A1663,Parametre!$A$5:$H$29,8,FALSE)</f>
        <v>1.04</v>
      </c>
      <c r="N1663" s="4">
        <f t="shared" si="102"/>
        <v>232.96</v>
      </c>
      <c r="O1663" s="4" t="s">
        <v>3098</v>
      </c>
      <c r="P1663">
        <f>VLOOKUP($G1663,Parametre!$K$4:$L$9,2,FALSE)</f>
        <v>230</v>
      </c>
      <c r="Q1663" s="4">
        <f t="shared" si="103"/>
        <v>1844.13264</v>
      </c>
    </row>
    <row r="1664" spans="1:17" x14ac:dyDescent="0.25">
      <c r="A1664" t="s">
        <v>2339</v>
      </c>
      <c r="B1664" t="s">
        <v>761</v>
      </c>
      <c r="C1664" t="s">
        <v>837</v>
      </c>
      <c r="D1664" t="s">
        <v>838</v>
      </c>
      <c r="E1664" s="1" t="s">
        <v>6</v>
      </c>
      <c r="F1664" t="s">
        <v>3095</v>
      </c>
      <c r="G1664" t="s">
        <v>3100</v>
      </c>
      <c r="H1664" s="1" t="s">
        <v>8</v>
      </c>
      <c r="I1664" s="1" t="s">
        <v>46</v>
      </c>
      <c r="J1664" s="1">
        <f t="shared" si="100"/>
        <v>6</v>
      </c>
      <c r="K1664" s="1">
        <f>VLOOKUP($A1664,Parametre!$A$5:$G$29,MATCH($G1664,Parametre!$B$4:$G$4,0)+1,FALSE)</f>
        <v>42</v>
      </c>
      <c r="L1664" s="3">
        <f t="shared" si="101"/>
        <v>-36</v>
      </c>
      <c r="M1664" s="4">
        <f>VLOOKUP($A1664,Parametre!$A$5:$H$29,8,FALSE)</f>
        <v>1.04</v>
      </c>
      <c r="N1664" s="4">
        <f t="shared" si="102"/>
        <v>349.44</v>
      </c>
      <c r="O1664" s="4" t="s">
        <v>3098</v>
      </c>
      <c r="P1664">
        <f>VLOOKUP($G1664,Parametre!$K$4:$L$9,2,FALSE)</f>
        <v>230</v>
      </c>
      <c r="Q1664" s="4">
        <f t="shared" si="103"/>
        <v>1844.13264</v>
      </c>
    </row>
    <row r="1665" spans="1:17" x14ac:dyDescent="0.25">
      <c r="A1665" t="s">
        <v>2339</v>
      </c>
      <c r="B1665" t="s">
        <v>761</v>
      </c>
      <c r="C1665" t="s">
        <v>64</v>
      </c>
      <c r="D1665" t="s">
        <v>65</v>
      </c>
      <c r="E1665" s="1" t="s">
        <v>11</v>
      </c>
      <c r="F1665" t="s">
        <v>3095</v>
      </c>
      <c r="G1665" t="s">
        <v>3100</v>
      </c>
      <c r="H1665" s="1" t="s">
        <v>11</v>
      </c>
      <c r="I1665" s="1" t="s">
        <v>46</v>
      </c>
      <c r="J1665" s="1">
        <f t="shared" si="100"/>
        <v>3</v>
      </c>
      <c r="K1665" s="1">
        <f>VLOOKUP($A1665,Parametre!$A$5:$G$29,MATCH($G1665,Parametre!$B$4:$G$4,0)+1,FALSE)</f>
        <v>42</v>
      </c>
      <c r="L1665" s="3">
        <f t="shared" si="101"/>
        <v>-39</v>
      </c>
      <c r="M1665" s="4">
        <f>VLOOKUP($A1665,Parametre!$A$5:$H$29,8,FALSE)</f>
        <v>1.04</v>
      </c>
      <c r="N1665" s="4">
        <f t="shared" si="102"/>
        <v>87.36</v>
      </c>
      <c r="O1665" s="4" t="s">
        <v>3098</v>
      </c>
      <c r="P1665">
        <f>VLOOKUP($G1665,Parametre!$K$4:$L$9,2,FALSE)</f>
        <v>230</v>
      </c>
      <c r="Q1665" s="4">
        <f t="shared" si="103"/>
        <v>922.06632000000002</v>
      </c>
    </row>
    <row r="1666" spans="1:17" x14ac:dyDescent="0.25">
      <c r="A1666" t="s">
        <v>2339</v>
      </c>
      <c r="B1666" t="s">
        <v>761</v>
      </c>
      <c r="C1666" t="s">
        <v>839</v>
      </c>
      <c r="D1666" t="s">
        <v>840</v>
      </c>
      <c r="E1666" s="1" t="s">
        <v>13</v>
      </c>
      <c r="F1666" t="s">
        <v>3095</v>
      </c>
      <c r="G1666" t="s">
        <v>3100</v>
      </c>
      <c r="H1666" s="1" t="s">
        <v>8</v>
      </c>
      <c r="I1666" s="1" t="s">
        <v>13</v>
      </c>
      <c r="J1666" s="1">
        <f t="shared" si="100"/>
        <v>8</v>
      </c>
      <c r="K1666" s="1">
        <f>VLOOKUP($A1666,Parametre!$A$5:$G$29,MATCH($G1666,Parametre!$B$4:$G$4,0)+1,FALSE)</f>
        <v>42</v>
      </c>
      <c r="L1666" s="3">
        <f t="shared" si="101"/>
        <v>-34</v>
      </c>
      <c r="M1666" s="4">
        <f>VLOOKUP($A1666,Parametre!$A$5:$H$29,8,FALSE)</f>
        <v>1.04</v>
      </c>
      <c r="N1666" s="4">
        <f t="shared" si="102"/>
        <v>349.44</v>
      </c>
      <c r="O1666" s="4" t="s">
        <v>3098</v>
      </c>
      <c r="P1666">
        <f>VLOOKUP($G1666,Parametre!$K$4:$L$9,2,FALSE)</f>
        <v>230</v>
      </c>
      <c r="Q1666" s="4">
        <f t="shared" si="103"/>
        <v>1383.0994800000001</v>
      </c>
    </row>
    <row r="1667" spans="1:17" x14ac:dyDescent="0.25">
      <c r="A1667" t="s">
        <v>2339</v>
      </c>
      <c r="B1667" t="s">
        <v>761</v>
      </c>
      <c r="C1667" t="s">
        <v>889</v>
      </c>
      <c r="D1667" t="s">
        <v>890</v>
      </c>
      <c r="E1667" s="1" t="s">
        <v>13</v>
      </c>
      <c r="F1667" t="s">
        <v>3095</v>
      </c>
      <c r="G1667" t="s">
        <v>3100</v>
      </c>
      <c r="H1667" s="1" t="s">
        <v>11</v>
      </c>
      <c r="I1667" s="1" t="s">
        <v>23</v>
      </c>
      <c r="J1667" s="1">
        <f t="shared" si="100"/>
        <v>2</v>
      </c>
      <c r="K1667" s="1">
        <f>VLOOKUP($A1667,Parametre!$A$5:$G$29,MATCH($G1667,Parametre!$B$4:$G$4,0)+1,FALSE)</f>
        <v>42</v>
      </c>
      <c r="L1667" s="3">
        <f t="shared" si="101"/>
        <v>-40</v>
      </c>
      <c r="M1667" s="4">
        <f>VLOOKUP($A1667,Parametre!$A$5:$H$29,8,FALSE)</f>
        <v>1.04</v>
      </c>
      <c r="N1667" s="4">
        <f t="shared" si="102"/>
        <v>87.36</v>
      </c>
      <c r="O1667" s="4" t="s">
        <v>3098</v>
      </c>
      <c r="P1667">
        <f>VLOOKUP($G1667,Parametre!$K$4:$L$9,2,FALSE)</f>
        <v>230</v>
      </c>
      <c r="Q1667" s="4">
        <f t="shared" si="103"/>
        <v>1383.0994800000001</v>
      </c>
    </row>
    <row r="1668" spans="1:17" x14ac:dyDescent="0.25">
      <c r="A1668" t="s">
        <v>2339</v>
      </c>
      <c r="B1668" t="s">
        <v>761</v>
      </c>
      <c r="C1668" t="s">
        <v>792</v>
      </c>
      <c r="D1668" t="s">
        <v>131</v>
      </c>
      <c r="E1668" s="1" t="s">
        <v>6</v>
      </c>
      <c r="F1668" t="s">
        <v>3095</v>
      </c>
      <c r="G1668" t="s">
        <v>3100</v>
      </c>
      <c r="H1668" s="1" t="s">
        <v>11</v>
      </c>
      <c r="I1668" s="1" t="s">
        <v>23</v>
      </c>
      <c r="J1668" s="1">
        <f t="shared" si="100"/>
        <v>2</v>
      </c>
      <c r="K1668" s="1">
        <f>VLOOKUP($A1668,Parametre!$A$5:$G$29,MATCH($G1668,Parametre!$B$4:$G$4,0)+1,FALSE)</f>
        <v>42</v>
      </c>
      <c r="L1668" s="3">
        <f t="shared" si="101"/>
        <v>-40</v>
      </c>
      <c r="M1668" s="4">
        <f>VLOOKUP($A1668,Parametre!$A$5:$H$29,8,FALSE)</f>
        <v>1.04</v>
      </c>
      <c r="N1668" s="4">
        <f t="shared" si="102"/>
        <v>116.48</v>
      </c>
      <c r="O1668" s="4" t="s">
        <v>3098</v>
      </c>
      <c r="P1668">
        <f>VLOOKUP($G1668,Parametre!$K$4:$L$9,2,FALSE)</f>
        <v>230</v>
      </c>
      <c r="Q1668" s="4">
        <f t="shared" si="103"/>
        <v>1844.13264</v>
      </c>
    </row>
    <row r="1669" spans="1:17" x14ac:dyDescent="0.25">
      <c r="A1669" t="s">
        <v>2339</v>
      </c>
      <c r="B1669" t="s">
        <v>761</v>
      </c>
      <c r="C1669" t="s">
        <v>68</v>
      </c>
      <c r="D1669" t="s">
        <v>69</v>
      </c>
      <c r="E1669" s="1" t="s">
        <v>11</v>
      </c>
      <c r="F1669" t="s">
        <v>3095</v>
      </c>
      <c r="G1669" t="s">
        <v>3100</v>
      </c>
      <c r="H1669" s="1" t="s">
        <v>13</v>
      </c>
      <c r="I1669" s="1" t="s">
        <v>23</v>
      </c>
      <c r="J1669" s="1">
        <f t="shared" si="100"/>
        <v>3</v>
      </c>
      <c r="K1669" s="1">
        <f>VLOOKUP($A1669,Parametre!$A$5:$G$29,MATCH($G1669,Parametre!$B$4:$G$4,0)+1,FALSE)</f>
        <v>42</v>
      </c>
      <c r="L1669" s="3">
        <f t="shared" si="101"/>
        <v>-39</v>
      </c>
      <c r="M1669" s="4">
        <f>VLOOKUP($A1669,Parametre!$A$5:$H$29,8,FALSE)</f>
        <v>1.04</v>
      </c>
      <c r="N1669" s="4">
        <f t="shared" si="102"/>
        <v>87.36</v>
      </c>
      <c r="O1669" s="4" t="s">
        <v>3098</v>
      </c>
      <c r="P1669">
        <f>VLOOKUP($G1669,Parametre!$K$4:$L$9,2,FALSE)</f>
        <v>230</v>
      </c>
      <c r="Q1669" s="4">
        <f t="shared" si="103"/>
        <v>922.06632000000002</v>
      </c>
    </row>
    <row r="1670" spans="1:17" x14ac:dyDescent="0.25">
      <c r="A1670" t="s">
        <v>2339</v>
      </c>
      <c r="B1670" t="s">
        <v>761</v>
      </c>
      <c r="C1670" t="s">
        <v>1613</v>
      </c>
      <c r="D1670" t="s">
        <v>71</v>
      </c>
      <c r="E1670" s="1" t="s">
        <v>11</v>
      </c>
      <c r="F1670" t="s">
        <v>3095</v>
      </c>
      <c r="G1670" t="s">
        <v>3100</v>
      </c>
      <c r="H1670" s="1" t="s">
        <v>22</v>
      </c>
      <c r="I1670" s="1" t="s">
        <v>13</v>
      </c>
      <c r="J1670" s="1">
        <f t="shared" ref="J1670:J1733" si="104">H1670+I1670</f>
        <v>9</v>
      </c>
      <c r="K1670" s="1">
        <f>VLOOKUP($A1670,Parametre!$A$5:$G$29,MATCH($G1670,Parametre!$B$4:$G$4,0)+1,FALSE)</f>
        <v>42</v>
      </c>
      <c r="L1670" s="3">
        <f t="shared" ref="L1670:L1733" si="105">J1670-K1670</f>
        <v>-33</v>
      </c>
      <c r="M1670" s="4">
        <f>VLOOKUP($A1670,Parametre!$A$5:$H$29,8,FALSE)</f>
        <v>1.04</v>
      </c>
      <c r="N1670" s="4">
        <f t="shared" ref="N1670:N1733" si="106">IF(O1670="Evet",E1670*14*J1670*M1670,0)</f>
        <v>262.08</v>
      </c>
      <c r="O1670" s="4" t="s">
        <v>3098</v>
      </c>
      <c r="P1670">
        <f>VLOOKUP($G1670,Parametre!$K$4:$L$9,2,FALSE)</f>
        <v>230</v>
      </c>
      <c r="Q1670" s="4">
        <f t="shared" ref="Q1670:Q1733" si="107">IF(O1670="Evet",E1670*14*P1670*0.071589*2,0)</f>
        <v>922.06632000000002</v>
      </c>
    </row>
    <row r="1671" spans="1:17" x14ac:dyDescent="0.25">
      <c r="A1671" t="s">
        <v>2339</v>
      </c>
      <c r="B1671" t="s">
        <v>761</v>
      </c>
      <c r="C1671" t="s">
        <v>893</v>
      </c>
      <c r="D1671" t="s">
        <v>280</v>
      </c>
      <c r="E1671" s="1" t="s">
        <v>13</v>
      </c>
      <c r="F1671" t="s">
        <v>3095</v>
      </c>
      <c r="G1671" t="s">
        <v>3100</v>
      </c>
      <c r="H1671" s="1" t="s">
        <v>32</v>
      </c>
      <c r="I1671" s="1" t="s">
        <v>6</v>
      </c>
      <c r="J1671" s="1">
        <f t="shared" si="104"/>
        <v>12</v>
      </c>
      <c r="K1671" s="1">
        <f>VLOOKUP($A1671,Parametre!$A$5:$G$29,MATCH($G1671,Parametre!$B$4:$G$4,0)+1,FALSE)</f>
        <v>42</v>
      </c>
      <c r="L1671" s="3">
        <f t="shared" si="105"/>
        <v>-30</v>
      </c>
      <c r="M1671" s="4">
        <f>VLOOKUP($A1671,Parametre!$A$5:$H$29,8,FALSE)</f>
        <v>1.04</v>
      </c>
      <c r="N1671" s="4">
        <f t="shared" si="106"/>
        <v>524.16</v>
      </c>
      <c r="O1671" s="4" t="s">
        <v>3098</v>
      </c>
      <c r="P1671">
        <f>VLOOKUP($G1671,Parametre!$K$4:$L$9,2,FALSE)</f>
        <v>230</v>
      </c>
      <c r="Q1671" s="4">
        <f t="shared" si="107"/>
        <v>1383.0994800000001</v>
      </c>
    </row>
    <row r="1672" spans="1:17" x14ac:dyDescent="0.25">
      <c r="A1672" t="s">
        <v>2339</v>
      </c>
      <c r="B1672" t="s">
        <v>761</v>
      </c>
      <c r="C1672" t="s">
        <v>134</v>
      </c>
      <c r="D1672" t="s">
        <v>135</v>
      </c>
      <c r="E1672" s="1" t="s">
        <v>11</v>
      </c>
      <c r="F1672" t="s">
        <v>3095</v>
      </c>
      <c r="G1672" t="s">
        <v>3100</v>
      </c>
      <c r="H1672" s="1" t="s">
        <v>11</v>
      </c>
      <c r="I1672" s="1" t="s">
        <v>23</v>
      </c>
      <c r="J1672" s="1">
        <f t="shared" si="104"/>
        <v>2</v>
      </c>
      <c r="K1672" s="1">
        <f>VLOOKUP($A1672,Parametre!$A$5:$G$29,MATCH($G1672,Parametre!$B$4:$G$4,0)+1,FALSE)</f>
        <v>42</v>
      </c>
      <c r="L1672" s="3">
        <f t="shared" si="105"/>
        <v>-40</v>
      </c>
      <c r="M1672" s="4">
        <f>VLOOKUP($A1672,Parametre!$A$5:$H$29,8,FALSE)</f>
        <v>1.04</v>
      </c>
      <c r="N1672" s="4">
        <f t="shared" si="106"/>
        <v>58.24</v>
      </c>
      <c r="O1672" s="4" t="s">
        <v>3098</v>
      </c>
      <c r="P1672">
        <f>VLOOKUP($G1672,Parametre!$K$4:$L$9,2,FALSE)</f>
        <v>230</v>
      </c>
      <c r="Q1672" s="4">
        <f t="shared" si="107"/>
        <v>922.06632000000002</v>
      </c>
    </row>
    <row r="1673" spans="1:17" x14ac:dyDescent="0.25">
      <c r="A1673" t="s">
        <v>2339</v>
      </c>
      <c r="B1673" t="s">
        <v>761</v>
      </c>
      <c r="C1673" t="s">
        <v>895</v>
      </c>
      <c r="D1673" t="s">
        <v>75</v>
      </c>
      <c r="E1673" s="1" t="s">
        <v>11</v>
      </c>
      <c r="F1673" t="s">
        <v>3095</v>
      </c>
      <c r="G1673" t="s">
        <v>3100</v>
      </c>
      <c r="H1673" s="1" t="s">
        <v>8</v>
      </c>
      <c r="I1673" s="1" t="s">
        <v>46</v>
      </c>
      <c r="J1673" s="1">
        <f t="shared" si="104"/>
        <v>6</v>
      </c>
      <c r="K1673" s="1">
        <f>VLOOKUP($A1673,Parametre!$A$5:$G$29,MATCH($G1673,Parametre!$B$4:$G$4,0)+1,FALSE)</f>
        <v>42</v>
      </c>
      <c r="L1673" s="3">
        <f t="shared" si="105"/>
        <v>-36</v>
      </c>
      <c r="M1673" s="4">
        <f>VLOOKUP($A1673,Parametre!$A$5:$H$29,8,FALSE)</f>
        <v>1.04</v>
      </c>
      <c r="N1673" s="4">
        <f t="shared" si="106"/>
        <v>174.72</v>
      </c>
      <c r="O1673" s="4" t="s">
        <v>3098</v>
      </c>
      <c r="P1673">
        <f>VLOOKUP($G1673,Parametre!$K$4:$L$9,2,FALSE)</f>
        <v>230</v>
      </c>
      <c r="Q1673" s="4">
        <f t="shared" si="107"/>
        <v>922.06632000000002</v>
      </c>
    </row>
    <row r="1674" spans="1:17" x14ac:dyDescent="0.25">
      <c r="A1674" t="s">
        <v>2339</v>
      </c>
      <c r="B1674" t="s">
        <v>761</v>
      </c>
      <c r="C1674" t="s">
        <v>2245</v>
      </c>
      <c r="D1674" t="s">
        <v>721</v>
      </c>
      <c r="E1674" s="1" t="s">
        <v>11</v>
      </c>
      <c r="F1674" t="s">
        <v>3095</v>
      </c>
      <c r="G1674" t="s">
        <v>3100</v>
      </c>
      <c r="H1674" s="1" t="s">
        <v>11</v>
      </c>
      <c r="I1674" s="1" t="s">
        <v>23</v>
      </c>
      <c r="J1674" s="1">
        <f t="shared" si="104"/>
        <v>2</v>
      </c>
      <c r="K1674" s="1">
        <f>VLOOKUP($A1674,Parametre!$A$5:$G$29,MATCH($G1674,Parametre!$B$4:$G$4,0)+1,FALSE)</f>
        <v>42</v>
      </c>
      <c r="L1674" s="3">
        <f t="shared" si="105"/>
        <v>-40</v>
      </c>
      <c r="M1674" s="4">
        <f>VLOOKUP($A1674,Parametre!$A$5:$H$29,8,FALSE)</f>
        <v>1.04</v>
      </c>
      <c r="N1674" s="4">
        <f t="shared" si="106"/>
        <v>58.24</v>
      </c>
      <c r="O1674" s="4" t="s">
        <v>3098</v>
      </c>
      <c r="P1674">
        <f>VLOOKUP($G1674,Parametre!$K$4:$L$9,2,FALSE)</f>
        <v>230</v>
      </c>
      <c r="Q1674" s="4">
        <f t="shared" si="107"/>
        <v>922.06632000000002</v>
      </c>
    </row>
    <row r="1675" spans="1:17" x14ac:dyDescent="0.25">
      <c r="A1675" t="s">
        <v>2339</v>
      </c>
      <c r="B1675" t="s">
        <v>761</v>
      </c>
      <c r="C1675" t="s">
        <v>2205</v>
      </c>
      <c r="D1675" t="s">
        <v>2206</v>
      </c>
      <c r="E1675" s="1" t="s">
        <v>11</v>
      </c>
      <c r="F1675" t="s">
        <v>3095</v>
      </c>
      <c r="G1675" t="s">
        <v>3100</v>
      </c>
      <c r="H1675" s="1" t="s">
        <v>46</v>
      </c>
      <c r="I1675" s="1" t="s">
        <v>23</v>
      </c>
      <c r="J1675" s="1">
        <f t="shared" si="104"/>
        <v>1</v>
      </c>
      <c r="K1675" s="1">
        <f>VLOOKUP($A1675,Parametre!$A$5:$G$29,MATCH($G1675,Parametre!$B$4:$G$4,0)+1,FALSE)</f>
        <v>42</v>
      </c>
      <c r="L1675" s="3">
        <f t="shared" si="105"/>
        <v>-41</v>
      </c>
      <c r="M1675" s="4">
        <f>VLOOKUP($A1675,Parametre!$A$5:$H$29,8,FALSE)</f>
        <v>1.04</v>
      </c>
      <c r="N1675" s="4">
        <f t="shared" si="106"/>
        <v>29.12</v>
      </c>
      <c r="O1675" s="4" t="s">
        <v>3098</v>
      </c>
      <c r="P1675">
        <f>VLOOKUP($G1675,Parametre!$K$4:$L$9,2,FALSE)</f>
        <v>230</v>
      </c>
      <c r="Q1675" s="4">
        <f t="shared" si="107"/>
        <v>922.06632000000002</v>
      </c>
    </row>
    <row r="1676" spans="1:17" x14ac:dyDescent="0.25">
      <c r="A1676" t="s">
        <v>2339</v>
      </c>
      <c r="B1676" t="s">
        <v>761</v>
      </c>
      <c r="C1676" t="s">
        <v>276</v>
      </c>
      <c r="D1676" t="s">
        <v>277</v>
      </c>
      <c r="E1676" s="1" t="s">
        <v>13</v>
      </c>
      <c r="F1676" t="s">
        <v>3095</v>
      </c>
      <c r="G1676" t="s">
        <v>3100</v>
      </c>
      <c r="H1676" s="1" t="s">
        <v>12</v>
      </c>
      <c r="I1676" s="1" t="s">
        <v>8</v>
      </c>
      <c r="J1676" s="1">
        <f t="shared" si="104"/>
        <v>14</v>
      </c>
      <c r="K1676" s="1">
        <f>VLOOKUP($A1676,Parametre!$A$5:$G$29,MATCH($G1676,Parametre!$B$4:$G$4,0)+1,FALSE)</f>
        <v>42</v>
      </c>
      <c r="L1676" s="3">
        <f t="shared" si="105"/>
        <v>-28</v>
      </c>
      <c r="M1676" s="4">
        <f>VLOOKUP($A1676,Parametre!$A$5:$H$29,8,FALSE)</f>
        <v>1.04</v>
      </c>
      <c r="N1676" s="4">
        <f t="shared" si="106"/>
        <v>611.52</v>
      </c>
      <c r="O1676" s="4" t="s">
        <v>3098</v>
      </c>
      <c r="P1676">
        <f>VLOOKUP($G1676,Parametre!$K$4:$L$9,2,FALSE)</f>
        <v>230</v>
      </c>
      <c r="Q1676" s="4">
        <f t="shared" si="107"/>
        <v>1383.0994800000001</v>
      </c>
    </row>
    <row r="1677" spans="1:17" x14ac:dyDescent="0.25">
      <c r="A1677" t="s">
        <v>2339</v>
      </c>
      <c r="B1677" t="s">
        <v>761</v>
      </c>
      <c r="C1677" t="s">
        <v>897</v>
      </c>
      <c r="D1677" t="s">
        <v>734</v>
      </c>
      <c r="E1677" s="1" t="s">
        <v>13</v>
      </c>
      <c r="F1677" t="s">
        <v>3095</v>
      </c>
      <c r="G1677" t="s">
        <v>3100</v>
      </c>
      <c r="H1677" s="1" t="s">
        <v>46</v>
      </c>
      <c r="I1677" s="1" t="s">
        <v>23</v>
      </c>
      <c r="J1677" s="1">
        <f t="shared" si="104"/>
        <v>1</v>
      </c>
      <c r="K1677" s="1">
        <f>VLOOKUP($A1677,Parametre!$A$5:$G$29,MATCH($G1677,Parametre!$B$4:$G$4,0)+1,FALSE)</f>
        <v>42</v>
      </c>
      <c r="L1677" s="3">
        <f t="shared" si="105"/>
        <v>-41</v>
      </c>
      <c r="M1677" s="4">
        <f>VLOOKUP($A1677,Parametre!$A$5:$H$29,8,FALSE)</f>
        <v>1.04</v>
      </c>
      <c r="N1677" s="4">
        <f t="shared" si="106"/>
        <v>43.68</v>
      </c>
      <c r="O1677" s="4" t="s">
        <v>3098</v>
      </c>
      <c r="P1677">
        <f>VLOOKUP($G1677,Parametre!$K$4:$L$9,2,FALSE)</f>
        <v>230</v>
      </c>
      <c r="Q1677" s="4">
        <f t="shared" si="107"/>
        <v>1383.0994800000001</v>
      </c>
    </row>
    <row r="1678" spans="1:17" x14ac:dyDescent="0.25">
      <c r="A1678" t="s">
        <v>2339</v>
      </c>
      <c r="B1678" t="s">
        <v>761</v>
      </c>
      <c r="C1678" t="s">
        <v>735</v>
      </c>
      <c r="D1678" t="s">
        <v>736</v>
      </c>
      <c r="E1678" s="1" t="s">
        <v>11</v>
      </c>
      <c r="F1678" t="s">
        <v>3095</v>
      </c>
      <c r="G1678" t="s">
        <v>3100</v>
      </c>
      <c r="H1678" s="1" t="s">
        <v>46</v>
      </c>
      <c r="I1678" s="1" t="s">
        <v>23</v>
      </c>
      <c r="J1678" s="1">
        <f t="shared" si="104"/>
        <v>1</v>
      </c>
      <c r="K1678" s="1">
        <f>VLOOKUP($A1678,Parametre!$A$5:$G$29,MATCH($G1678,Parametre!$B$4:$G$4,0)+1,FALSE)</f>
        <v>42</v>
      </c>
      <c r="L1678" s="3">
        <f t="shared" si="105"/>
        <v>-41</v>
      </c>
      <c r="M1678" s="4">
        <f>VLOOKUP($A1678,Parametre!$A$5:$H$29,8,FALSE)</f>
        <v>1.04</v>
      </c>
      <c r="N1678" s="4">
        <f t="shared" si="106"/>
        <v>29.12</v>
      </c>
      <c r="O1678" s="4" t="s">
        <v>3098</v>
      </c>
      <c r="P1678">
        <f>VLOOKUP($G1678,Parametre!$K$4:$L$9,2,FALSE)</f>
        <v>230</v>
      </c>
      <c r="Q1678" s="4">
        <f t="shared" si="107"/>
        <v>922.06632000000002</v>
      </c>
    </row>
    <row r="1679" spans="1:17" x14ac:dyDescent="0.25">
      <c r="A1679" t="s">
        <v>2339</v>
      </c>
      <c r="B1679" t="s">
        <v>761</v>
      </c>
      <c r="C1679" t="s">
        <v>1614</v>
      </c>
      <c r="D1679" t="s">
        <v>738</v>
      </c>
      <c r="E1679" s="1" t="s">
        <v>11</v>
      </c>
      <c r="F1679" t="s">
        <v>3095</v>
      </c>
      <c r="G1679" t="s">
        <v>3100</v>
      </c>
      <c r="H1679" s="1" t="s">
        <v>11</v>
      </c>
      <c r="I1679" s="1" t="s">
        <v>23</v>
      </c>
      <c r="J1679" s="1">
        <f t="shared" si="104"/>
        <v>2</v>
      </c>
      <c r="K1679" s="1">
        <f>VLOOKUP($A1679,Parametre!$A$5:$G$29,MATCH($G1679,Parametre!$B$4:$G$4,0)+1,FALSE)</f>
        <v>42</v>
      </c>
      <c r="L1679" s="3">
        <f t="shared" si="105"/>
        <v>-40</v>
      </c>
      <c r="M1679" s="4">
        <f>VLOOKUP($A1679,Parametre!$A$5:$H$29,8,FALSE)</f>
        <v>1.04</v>
      </c>
      <c r="N1679" s="4">
        <f t="shared" si="106"/>
        <v>58.24</v>
      </c>
      <c r="O1679" s="4" t="s">
        <v>3098</v>
      </c>
      <c r="P1679">
        <f>VLOOKUP($G1679,Parametre!$K$4:$L$9,2,FALSE)</f>
        <v>230</v>
      </c>
      <c r="Q1679" s="4">
        <f t="shared" si="107"/>
        <v>922.06632000000002</v>
      </c>
    </row>
    <row r="1680" spans="1:17" x14ac:dyDescent="0.25">
      <c r="A1680" t="s">
        <v>2339</v>
      </c>
      <c r="B1680" t="s">
        <v>761</v>
      </c>
      <c r="C1680" t="s">
        <v>146</v>
      </c>
      <c r="D1680" t="s">
        <v>83</v>
      </c>
      <c r="E1680" s="1" t="s">
        <v>11</v>
      </c>
      <c r="F1680" t="s">
        <v>3095</v>
      </c>
      <c r="G1680" t="s">
        <v>3100</v>
      </c>
      <c r="H1680" s="1" t="s">
        <v>46</v>
      </c>
      <c r="I1680" s="1" t="s">
        <v>23</v>
      </c>
      <c r="J1680" s="1">
        <f t="shared" si="104"/>
        <v>1</v>
      </c>
      <c r="K1680" s="1">
        <f>VLOOKUP($A1680,Parametre!$A$5:$G$29,MATCH($G1680,Parametre!$B$4:$G$4,0)+1,FALSE)</f>
        <v>42</v>
      </c>
      <c r="L1680" s="3">
        <f t="shared" si="105"/>
        <v>-41</v>
      </c>
      <c r="M1680" s="4">
        <f>VLOOKUP($A1680,Parametre!$A$5:$H$29,8,FALSE)</f>
        <v>1.04</v>
      </c>
      <c r="N1680" s="4">
        <f t="shared" si="106"/>
        <v>29.12</v>
      </c>
      <c r="O1680" s="4" t="s">
        <v>3098</v>
      </c>
      <c r="P1680">
        <f>VLOOKUP($G1680,Parametre!$K$4:$L$9,2,FALSE)</f>
        <v>230</v>
      </c>
      <c r="Q1680" s="4">
        <f t="shared" si="107"/>
        <v>922.06632000000002</v>
      </c>
    </row>
    <row r="1681" spans="1:17" x14ac:dyDescent="0.25">
      <c r="A1681" t="s">
        <v>2339</v>
      </c>
      <c r="B1681" t="s">
        <v>761</v>
      </c>
      <c r="C1681" t="s">
        <v>147</v>
      </c>
      <c r="D1681" t="s">
        <v>148</v>
      </c>
      <c r="E1681" s="1" t="s">
        <v>11</v>
      </c>
      <c r="F1681" t="s">
        <v>3095</v>
      </c>
      <c r="G1681" t="s">
        <v>3100</v>
      </c>
      <c r="H1681" s="1" t="s">
        <v>46</v>
      </c>
      <c r="I1681" s="1" t="s">
        <v>23</v>
      </c>
      <c r="J1681" s="1">
        <f t="shared" si="104"/>
        <v>1</v>
      </c>
      <c r="K1681" s="1">
        <f>VLOOKUP($A1681,Parametre!$A$5:$G$29,MATCH($G1681,Parametre!$B$4:$G$4,0)+1,FALSE)</f>
        <v>42</v>
      </c>
      <c r="L1681" s="3">
        <f t="shared" si="105"/>
        <v>-41</v>
      </c>
      <c r="M1681" s="4">
        <f>VLOOKUP($A1681,Parametre!$A$5:$H$29,8,FALSE)</f>
        <v>1.04</v>
      </c>
      <c r="N1681" s="4">
        <f t="shared" si="106"/>
        <v>29.12</v>
      </c>
      <c r="O1681" s="4" t="s">
        <v>3098</v>
      </c>
      <c r="P1681">
        <f>VLOOKUP($G1681,Parametre!$K$4:$L$9,2,FALSE)</f>
        <v>230</v>
      </c>
      <c r="Q1681" s="4">
        <f t="shared" si="107"/>
        <v>922.06632000000002</v>
      </c>
    </row>
    <row r="1682" spans="1:17" x14ac:dyDescent="0.25">
      <c r="A1682" t="s">
        <v>2339</v>
      </c>
      <c r="B1682" t="s">
        <v>761</v>
      </c>
      <c r="C1682" t="s">
        <v>84</v>
      </c>
      <c r="D1682" t="s">
        <v>85</v>
      </c>
      <c r="E1682" s="1" t="s">
        <v>11</v>
      </c>
      <c r="F1682" t="s">
        <v>3095</v>
      </c>
      <c r="G1682" t="s">
        <v>3100</v>
      </c>
      <c r="H1682" s="1" t="s">
        <v>11</v>
      </c>
      <c r="I1682" s="1" t="s">
        <v>23</v>
      </c>
      <c r="J1682" s="1">
        <f t="shared" si="104"/>
        <v>2</v>
      </c>
      <c r="K1682" s="1">
        <f>VLOOKUP($A1682,Parametre!$A$5:$G$29,MATCH($G1682,Parametre!$B$4:$G$4,0)+1,FALSE)</f>
        <v>42</v>
      </c>
      <c r="L1682" s="3">
        <f t="shared" si="105"/>
        <v>-40</v>
      </c>
      <c r="M1682" s="4">
        <f>VLOOKUP($A1682,Parametre!$A$5:$H$29,8,FALSE)</f>
        <v>1.04</v>
      </c>
      <c r="N1682" s="4">
        <f t="shared" si="106"/>
        <v>58.24</v>
      </c>
      <c r="O1682" s="4" t="s">
        <v>3098</v>
      </c>
      <c r="P1682">
        <f>VLOOKUP($G1682,Parametre!$K$4:$L$9,2,FALSE)</f>
        <v>230</v>
      </c>
      <c r="Q1682" s="4">
        <f t="shared" si="107"/>
        <v>922.06632000000002</v>
      </c>
    </row>
    <row r="1683" spans="1:17" x14ac:dyDescent="0.25">
      <c r="A1683" t="s">
        <v>2339</v>
      </c>
      <c r="B1683" t="s">
        <v>761</v>
      </c>
      <c r="C1683" t="s">
        <v>149</v>
      </c>
      <c r="D1683" t="s">
        <v>150</v>
      </c>
      <c r="E1683" s="1" t="s">
        <v>6</v>
      </c>
      <c r="F1683" t="s">
        <v>3095</v>
      </c>
      <c r="G1683" t="s">
        <v>3100</v>
      </c>
      <c r="H1683" s="1" t="s">
        <v>13</v>
      </c>
      <c r="I1683" s="1" t="s">
        <v>11</v>
      </c>
      <c r="J1683" s="1">
        <f t="shared" si="104"/>
        <v>5</v>
      </c>
      <c r="K1683" s="1">
        <f>VLOOKUP($A1683,Parametre!$A$5:$G$29,MATCH($G1683,Parametre!$B$4:$G$4,0)+1,FALSE)</f>
        <v>42</v>
      </c>
      <c r="L1683" s="3">
        <f t="shared" si="105"/>
        <v>-37</v>
      </c>
      <c r="M1683" s="4">
        <f>VLOOKUP($A1683,Parametre!$A$5:$H$29,8,FALSE)</f>
        <v>1.04</v>
      </c>
      <c r="N1683" s="4">
        <f t="shared" si="106"/>
        <v>291.2</v>
      </c>
      <c r="O1683" s="4" t="s">
        <v>3098</v>
      </c>
      <c r="P1683">
        <f>VLOOKUP($G1683,Parametre!$K$4:$L$9,2,FALSE)</f>
        <v>230</v>
      </c>
      <c r="Q1683" s="4">
        <f t="shared" si="107"/>
        <v>1844.13264</v>
      </c>
    </row>
    <row r="1684" spans="1:17" x14ac:dyDescent="0.25">
      <c r="A1684" t="s">
        <v>2339</v>
      </c>
      <c r="B1684" t="s">
        <v>761</v>
      </c>
      <c r="C1684" t="s">
        <v>900</v>
      </c>
      <c r="D1684" t="s">
        <v>901</v>
      </c>
      <c r="E1684" s="1" t="s">
        <v>13</v>
      </c>
      <c r="F1684" t="s">
        <v>3095</v>
      </c>
      <c r="G1684" t="s">
        <v>3100</v>
      </c>
      <c r="H1684" s="1" t="s">
        <v>8</v>
      </c>
      <c r="I1684" s="1" t="s">
        <v>23</v>
      </c>
      <c r="J1684" s="1">
        <f t="shared" si="104"/>
        <v>5</v>
      </c>
      <c r="K1684" s="1">
        <f>VLOOKUP($A1684,Parametre!$A$5:$G$29,MATCH($G1684,Parametre!$B$4:$G$4,0)+1,FALSE)</f>
        <v>42</v>
      </c>
      <c r="L1684" s="3">
        <f t="shared" si="105"/>
        <v>-37</v>
      </c>
      <c r="M1684" s="4">
        <f>VLOOKUP($A1684,Parametre!$A$5:$H$29,8,FALSE)</f>
        <v>1.04</v>
      </c>
      <c r="N1684" s="4">
        <f t="shared" si="106"/>
        <v>218.4</v>
      </c>
      <c r="O1684" s="4" t="s">
        <v>3098</v>
      </c>
      <c r="P1684">
        <f>VLOOKUP($G1684,Parametre!$K$4:$L$9,2,FALSE)</f>
        <v>230</v>
      </c>
      <c r="Q1684" s="4">
        <f t="shared" si="107"/>
        <v>1383.0994800000001</v>
      </c>
    </row>
    <row r="1685" spans="1:17" x14ac:dyDescent="0.25">
      <c r="A1685" t="s">
        <v>2339</v>
      </c>
      <c r="B1685" t="s">
        <v>761</v>
      </c>
      <c r="C1685" t="s">
        <v>151</v>
      </c>
      <c r="D1685" t="s">
        <v>152</v>
      </c>
      <c r="E1685" s="1" t="s">
        <v>13</v>
      </c>
      <c r="F1685" t="s">
        <v>3095</v>
      </c>
      <c r="G1685" t="s">
        <v>3100</v>
      </c>
      <c r="H1685" s="1" t="s">
        <v>6</v>
      </c>
      <c r="I1685" s="1" t="s">
        <v>46</v>
      </c>
      <c r="J1685" s="1">
        <f t="shared" si="104"/>
        <v>5</v>
      </c>
      <c r="K1685" s="1">
        <f>VLOOKUP($A1685,Parametre!$A$5:$G$29,MATCH($G1685,Parametre!$B$4:$G$4,0)+1,FALSE)</f>
        <v>42</v>
      </c>
      <c r="L1685" s="3">
        <f t="shared" si="105"/>
        <v>-37</v>
      </c>
      <c r="M1685" s="4">
        <f>VLOOKUP($A1685,Parametre!$A$5:$H$29,8,FALSE)</f>
        <v>1.04</v>
      </c>
      <c r="N1685" s="4">
        <f t="shared" si="106"/>
        <v>218.4</v>
      </c>
      <c r="O1685" s="4" t="s">
        <v>3098</v>
      </c>
      <c r="P1685">
        <f>VLOOKUP($G1685,Parametre!$K$4:$L$9,2,FALSE)</f>
        <v>230</v>
      </c>
      <c r="Q1685" s="4">
        <f t="shared" si="107"/>
        <v>1383.0994800000001</v>
      </c>
    </row>
    <row r="1686" spans="1:17" x14ac:dyDescent="0.25">
      <c r="A1686" t="s">
        <v>2339</v>
      </c>
      <c r="B1686" t="s">
        <v>761</v>
      </c>
      <c r="C1686" t="s">
        <v>86</v>
      </c>
      <c r="D1686" t="s">
        <v>87</v>
      </c>
      <c r="E1686" s="1" t="s">
        <v>13</v>
      </c>
      <c r="F1686" t="s">
        <v>3095</v>
      </c>
      <c r="G1686" t="s">
        <v>3100</v>
      </c>
      <c r="H1686" s="1" t="s">
        <v>13</v>
      </c>
      <c r="I1686" s="1" t="s">
        <v>11</v>
      </c>
      <c r="J1686" s="1">
        <f t="shared" si="104"/>
        <v>5</v>
      </c>
      <c r="K1686" s="1">
        <f>VLOOKUP($A1686,Parametre!$A$5:$G$29,MATCH($G1686,Parametre!$B$4:$G$4,0)+1,FALSE)</f>
        <v>42</v>
      </c>
      <c r="L1686" s="3">
        <f t="shared" si="105"/>
        <v>-37</v>
      </c>
      <c r="M1686" s="4">
        <f>VLOOKUP($A1686,Parametre!$A$5:$H$29,8,FALSE)</f>
        <v>1.04</v>
      </c>
      <c r="N1686" s="4">
        <f t="shared" si="106"/>
        <v>218.4</v>
      </c>
      <c r="O1686" s="4" t="s">
        <v>3098</v>
      </c>
      <c r="P1686">
        <f>VLOOKUP($G1686,Parametre!$K$4:$L$9,2,FALSE)</f>
        <v>230</v>
      </c>
      <c r="Q1686" s="4">
        <f t="shared" si="107"/>
        <v>1383.0994800000001</v>
      </c>
    </row>
    <row r="1687" spans="1:17" x14ac:dyDescent="0.25">
      <c r="A1687" t="s">
        <v>2339</v>
      </c>
      <c r="B1687" t="s">
        <v>117</v>
      </c>
      <c r="C1687" t="s">
        <v>120</v>
      </c>
      <c r="D1687" t="s">
        <v>121</v>
      </c>
      <c r="E1687" s="1" t="s">
        <v>22</v>
      </c>
      <c r="F1687" t="s">
        <v>3095</v>
      </c>
      <c r="G1687" t="s">
        <v>3100</v>
      </c>
      <c r="H1687" s="1" t="s">
        <v>13</v>
      </c>
      <c r="I1687" s="1" t="s">
        <v>23</v>
      </c>
      <c r="J1687" s="1">
        <f t="shared" si="104"/>
        <v>3</v>
      </c>
      <c r="K1687" s="1">
        <f>VLOOKUP($A1687,Parametre!$A$5:$G$29,MATCH($G1687,Parametre!$B$4:$G$4,0)+1,FALSE)</f>
        <v>42</v>
      </c>
      <c r="L1687" s="3">
        <f t="shared" si="105"/>
        <v>-39</v>
      </c>
      <c r="M1687" s="4">
        <f>VLOOKUP($A1687,Parametre!$A$5:$H$29,8,FALSE)</f>
        <v>1.04</v>
      </c>
      <c r="N1687" s="4">
        <f t="shared" si="106"/>
        <v>262.08</v>
      </c>
      <c r="O1687" s="4" t="s">
        <v>3098</v>
      </c>
      <c r="P1687">
        <f>VLOOKUP($G1687,Parametre!$K$4:$L$9,2,FALSE)</f>
        <v>230</v>
      </c>
      <c r="Q1687" s="4">
        <f t="shared" si="107"/>
        <v>2766.1989600000002</v>
      </c>
    </row>
    <row r="1688" spans="1:17" x14ac:dyDescent="0.25">
      <c r="A1688" t="s">
        <v>2339</v>
      </c>
      <c r="B1688" t="s">
        <v>117</v>
      </c>
      <c r="C1688" t="s">
        <v>124</v>
      </c>
      <c r="D1688" t="s">
        <v>125</v>
      </c>
      <c r="E1688" s="1" t="s">
        <v>11</v>
      </c>
      <c r="F1688" t="s">
        <v>3095</v>
      </c>
      <c r="G1688" t="s">
        <v>3100</v>
      </c>
      <c r="H1688" s="1" t="s">
        <v>22</v>
      </c>
      <c r="I1688" s="1" t="s">
        <v>23</v>
      </c>
      <c r="J1688" s="1">
        <f t="shared" si="104"/>
        <v>6</v>
      </c>
      <c r="K1688" s="1">
        <f>VLOOKUP($A1688,Parametre!$A$5:$G$29,MATCH($G1688,Parametre!$B$4:$G$4,0)+1,FALSE)</f>
        <v>42</v>
      </c>
      <c r="L1688" s="3">
        <f t="shared" si="105"/>
        <v>-36</v>
      </c>
      <c r="M1688" s="4">
        <f>VLOOKUP($A1688,Parametre!$A$5:$H$29,8,FALSE)</f>
        <v>1.04</v>
      </c>
      <c r="N1688" s="4">
        <f t="shared" si="106"/>
        <v>174.72</v>
      </c>
      <c r="O1688" s="4" t="s">
        <v>3098</v>
      </c>
      <c r="P1688">
        <f>VLOOKUP($G1688,Parametre!$K$4:$L$9,2,FALSE)</f>
        <v>230</v>
      </c>
      <c r="Q1688" s="4">
        <f t="shared" si="107"/>
        <v>922.06632000000002</v>
      </c>
    </row>
    <row r="1689" spans="1:17" x14ac:dyDescent="0.25">
      <c r="A1689" t="s">
        <v>2339</v>
      </c>
      <c r="B1689" t="s">
        <v>117</v>
      </c>
      <c r="C1689" t="s">
        <v>126</v>
      </c>
      <c r="D1689" t="s">
        <v>127</v>
      </c>
      <c r="E1689" s="1" t="s">
        <v>13</v>
      </c>
      <c r="F1689" t="s">
        <v>3095</v>
      </c>
      <c r="G1689" t="s">
        <v>3100</v>
      </c>
      <c r="H1689" s="1" t="s">
        <v>123</v>
      </c>
      <c r="I1689" s="1" t="s">
        <v>11</v>
      </c>
      <c r="J1689" s="1">
        <f t="shared" si="104"/>
        <v>12</v>
      </c>
      <c r="K1689" s="1">
        <f>VLOOKUP($A1689,Parametre!$A$5:$G$29,MATCH($G1689,Parametre!$B$4:$G$4,0)+1,FALSE)</f>
        <v>42</v>
      </c>
      <c r="L1689" s="3">
        <f t="shared" si="105"/>
        <v>-30</v>
      </c>
      <c r="M1689" s="4">
        <f>VLOOKUP($A1689,Parametre!$A$5:$H$29,8,FALSE)</f>
        <v>1.04</v>
      </c>
      <c r="N1689" s="4">
        <f t="shared" si="106"/>
        <v>524.16</v>
      </c>
      <c r="O1689" s="4" t="s">
        <v>3098</v>
      </c>
      <c r="P1689">
        <f>VLOOKUP($G1689,Parametre!$K$4:$L$9,2,FALSE)</f>
        <v>230</v>
      </c>
      <c r="Q1689" s="4">
        <f t="shared" si="107"/>
        <v>1383.0994800000001</v>
      </c>
    </row>
    <row r="1690" spans="1:17" x14ac:dyDescent="0.25">
      <c r="A1690" t="s">
        <v>2339</v>
      </c>
      <c r="B1690" t="s">
        <v>117</v>
      </c>
      <c r="C1690" t="s">
        <v>128</v>
      </c>
      <c r="D1690" t="s">
        <v>129</v>
      </c>
      <c r="E1690" s="1" t="s">
        <v>13</v>
      </c>
      <c r="F1690" t="s">
        <v>3095</v>
      </c>
      <c r="G1690" t="s">
        <v>3100</v>
      </c>
      <c r="H1690" s="1" t="s">
        <v>16</v>
      </c>
      <c r="I1690" s="1" t="s">
        <v>13</v>
      </c>
      <c r="J1690" s="1">
        <f t="shared" si="104"/>
        <v>10</v>
      </c>
      <c r="K1690" s="1">
        <f>VLOOKUP($A1690,Parametre!$A$5:$G$29,MATCH($G1690,Parametre!$B$4:$G$4,0)+1,FALSE)</f>
        <v>42</v>
      </c>
      <c r="L1690" s="3">
        <f t="shared" si="105"/>
        <v>-32</v>
      </c>
      <c r="M1690" s="4">
        <f>VLOOKUP($A1690,Parametre!$A$5:$H$29,8,FALSE)</f>
        <v>1.04</v>
      </c>
      <c r="N1690" s="4">
        <f t="shared" si="106"/>
        <v>436.8</v>
      </c>
      <c r="O1690" s="4" t="s">
        <v>3098</v>
      </c>
      <c r="P1690">
        <f>VLOOKUP($G1690,Parametre!$K$4:$L$9,2,FALSE)</f>
        <v>230</v>
      </c>
      <c r="Q1690" s="4">
        <f t="shared" si="107"/>
        <v>1383.0994800000001</v>
      </c>
    </row>
    <row r="1691" spans="1:17" x14ac:dyDescent="0.25">
      <c r="A1691" t="s">
        <v>2339</v>
      </c>
      <c r="B1691" t="s">
        <v>117</v>
      </c>
      <c r="C1691" t="s">
        <v>62</v>
      </c>
      <c r="D1691" t="s">
        <v>63</v>
      </c>
      <c r="E1691" s="1" t="s">
        <v>13</v>
      </c>
      <c r="F1691" t="s">
        <v>3095</v>
      </c>
      <c r="G1691" t="s">
        <v>3100</v>
      </c>
      <c r="H1691" s="1" t="s">
        <v>23</v>
      </c>
      <c r="I1691" s="1" t="s">
        <v>46</v>
      </c>
      <c r="J1691" s="1">
        <f t="shared" si="104"/>
        <v>1</v>
      </c>
      <c r="K1691" s="1">
        <f>VLOOKUP($A1691,Parametre!$A$5:$G$29,MATCH($G1691,Parametre!$B$4:$G$4,0)+1,FALSE)</f>
        <v>42</v>
      </c>
      <c r="L1691" s="3">
        <f t="shared" si="105"/>
        <v>-41</v>
      </c>
      <c r="M1691" s="4">
        <f>VLOOKUP($A1691,Parametre!$A$5:$H$29,8,FALSE)</f>
        <v>1.04</v>
      </c>
      <c r="N1691" s="4">
        <f t="shared" si="106"/>
        <v>43.68</v>
      </c>
      <c r="O1691" s="4" t="s">
        <v>3098</v>
      </c>
      <c r="P1691">
        <f>VLOOKUP($G1691,Parametre!$K$4:$L$9,2,FALSE)</f>
        <v>230</v>
      </c>
      <c r="Q1691" s="4">
        <f t="shared" si="107"/>
        <v>1383.0994800000001</v>
      </c>
    </row>
    <row r="1692" spans="1:17" x14ac:dyDescent="0.25">
      <c r="A1692" t="s">
        <v>2339</v>
      </c>
      <c r="B1692" t="s">
        <v>117</v>
      </c>
      <c r="C1692" t="s">
        <v>64</v>
      </c>
      <c r="D1692" t="s">
        <v>65</v>
      </c>
      <c r="E1692" s="1" t="s">
        <v>11</v>
      </c>
      <c r="F1692" t="s">
        <v>3095</v>
      </c>
      <c r="G1692" t="s">
        <v>3100</v>
      </c>
      <c r="H1692" s="1" t="s">
        <v>46</v>
      </c>
      <c r="I1692" s="1" t="s">
        <v>46</v>
      </c>
      <c r="J1692" s="1">
        <f t="shared" si="104"/>
        <v>2</v>
      </c>
      <c r="K1692" s="1">
        <f>VLOOKUP($A1692,Parametre!$A$5:$G$29,MATCH($G1692,Parametre!$B$4:$G$4,0)+1,FALSE)</f>
        <v>42</v>
      </c>
      <c r="L1692" s="3">
        <f t="shared" si="105"/>
        <v>-40</v>
      </c>
      <c r="M1692" s="4">
        <f>VLOOKUP($A1692,Parametre!$A$5:$H$29,8,FALSE)</f>
        <v>1.04</v>
      </c>
      <c r="N1692" s="4">
        <f t="shared" si="106"/>
        <v>58.24</v>
      </c>
      <c r="O1692" s="4" t="s">
        <v>3098</v>
      </c>
      <c r="P1692">
        <f>VLOOKUP($G1692,Parametre!$K$4:$L$9,2,FALSE)</f>
        <v>230</v>
      </c>
      <c r="Q1692" s="4">
        <f t="shared" si="107"/>
        <v>922.06632000000002</v>
      </c>
    </row>
    <row r="1693" spans="1:17" x14ac:dyDescent="0.25">
      <c r="A1693" t="s">
        <v>2339</v>
      </c>
      <c r="B1693" t="s">
        <v>117</v>
      </c>
      <c r="C1693" t="s">
        <v>66</v>
      </c>
      <c r="D1693" t="s">
        <v>67</v>
      </c>
      <c r="E1693" s="1" t="s">
        <v>13</v>
      </c>
      <c r="F1693" t="s">
        <v>3095</v>
      </c>
      <c r="G1693" t="s">
        <v>3100</v>
      </c>
      <c r="H1693" s="1" t="s">
        <v>11</v>
      </c>
      <c r="I1693" s="1" t="s">
        <v>46</v>
      </c>
      <c r="J1693" s="1">
        <f t="shared" si="104"/>
        <v>3</v>
      </c>
      <c r="K1693" s="1">
        <f>VLOOKUP($A1693,Parametre!$A$5:$G$29,MATCH($G1693,Parametre!$B$4:$G$4,0)+1,FALSE)</f>
        <v>42</v>
      </c>
      <c r="L1693" s="3">
        <f t="shared" si="105"/>
        <v>-39</v>
      </c>
      <c r="M1693" s="4">
        <f>VLOOKUP($A1693,Parametre!$A$5:$H$29,8,FALSE)</f>
        <v>1.04</v>
      </c>
      <c r="N1693" s="4">
        <f t="shared" si="106"/>
        <v>131.04</v>
      </c>
      <c r="O1693" s="4" t="s">
        <v>3098</v>
      </c>
      <c r="P1693">
        <f>VLOOKUP($G1693,Parametre!$K$4:$L$9,2,FALSE)</f>
        <v>230</v>
      </c>
      <c r="Q1693" s="4">
        <f t="shared" si="107"/>
        <v>1383.0994800000001</v>
      </c>
    </row>
    <row r="1694" spans="1:17" x14ac:dyDescent="0.25">
      <c r="A1694" t="s">
        <v>2339</v>
      </c>
      <c r="B1694" t="s">
        <v>117</v>
      </c>
      <c r="C1694" t="s">
        <v>130</v>
      </c>
      <c r="D1694" t="s">
        <v>131</v>
      </c>
      <c r="E1694" s="1" t="s">
        <v>22</v>
      </c>
      <c r="F1694" t="s">
        <v>3095</v>
      </c>
      <c r="G1694" t="s">
        <v>3100</v>
      </c>
      <c r="H1694" s="1" t="s">
        <v>11</v>
      </c>
      <c r="I1694" s="1" t="s">
        <v>23</v>
      </c>
      <c r="J1694" s="1">
        <f t="shared" si="104"/>
        <v>2</v>
      </c>
      <c r="K1694" s="1">
        <f>VLOOKUP($A1694,Parametre!$A$5:$G$29,MATCH($G1694,Parametre!$B$4:$G$4,0)+1,FALSE)</f>
        <v>42</v>
      </c>
      <c r="L1694" s="3">
        <f t="shared" si="105"/>
        <v>-40</v>
      </c>
      <c r="M1694" s="4">
        <f>VLOOKUP($A1694,Parametre!$A$5:$H$29,8,FALSE)</f>
        <v>1.04</v>
      </c>
      <c r="N1694" s="4">
        <f t="shared" si="106"/>
        <v>174.72</v>
      </c>
      <c r="O1694" s="4" t="s">
        <v>3098</v>
      </c>
      <c r="P1694">
        <f>VLOOKUP($G1694,Parametre!$K$4:$L$9,2,FALSE)</f>
        <v>230</v>
      </c>
      <c r="Q1694" s="4">
        <f t="shared" si="107"/>
        <v>2766.1989600000002</v>
      </c>
    </row>
    <row r="1695" spans="1:17" x14ac:dyDescent="0.25">
      <c r="A1695" t="s">
        <v>2339</v>
      </c>
      <c r="B1695" t="s">
        <v>117</v>
      </c>
      <c r="C1695" t="s">
        <v>132</v>
      </c>
      <c r="D1695" t="s">
        <v>133</v>
      </c>
      <c r="E1695" s="1" t="s">
        <v>13</v>
      </c>
      <c r="F1695" t="s">
        <v>3095</v>
      </c>
      <c r="G1695" t="s">
        <v>3100</v>
      </c>
      <c r="H1695" s="1" t="s">
        <v>11</v>
      </c>
      <c r="I1695" s="1" t="s">
        <v>23</v>
      </c>
      <c r="J1695" s="1">
        <f t="shared" si="104"/>
        <v>2</v>
      </c>
      <c r="K1695" s="1">
        <f>VLOOKUP($A1695,Parametre!$A$5:$G$29,MATCH($G1695,Parametre!$B$4:$G$4,0)+1,FALSE)</f>
        <v>42</v>
      </c>
      <c r="L1695" s="3">
        <f t="shared" si="105"/>
        <v>-40</v>
      </c>
      <c r="M1695" s="4">
        <f>VLOOKUP($A1695,Parametre!$A$5:$H$29,8,FALSE)</f>
        <v>1.04</v>
      </c>
      <c r="N1695" s="4">
        <f t="shared" si="106"/>
        <v>87.36</v>
      </c>
      <c r="O1695" s="4" t="s">
        <v>3098</v>
      </c>
      <c r="P1695">
        <f>VLOOKUP($G1695,Parametre!$K$4:$L$9,2,FALSE)</f>
        <v>230</v>
      </c>
      <c r="Q1695" s="4">
        <f t="shared" si="107"/>
        <v>1383.0994800000001</v>
      </c>
    </row>
    <row r="1696" spans="1:17" x14ac:dyDescent="0.25">
      <c r="A1696" t="s">
        <v>2339</v>
      </c>
      <c r="B1696" t="s">
        <v>117</v>
      </c>
      <c r="C1696" t="s">
        <v>134</v>
      </c>
      <c r="D1696" t="s">
        <v>135</v>
      </c>
      <c r="E1696" s="1" t="s">
        <v>11</v>
      </c>
      <c r="F1696" t="s">
        <v>3095</v>
      </c>
      <c r="G1696" t="s">
        <v>3100</v>
      </c>
      <c r="H1696" s="1" t="s">
        <v>22</v>
      </c>
      <c r="I1696" s="1" t="s">
        <v>46</v>
      </c>
      <c r="J1696" s="1">
        <f t="shared" si="104"/>
        <v>7</v>
      </c>
      <c r="K1696" s="1">
        <f>VLOOKUP($A1696,Parametre!$A$5:$G$29,MATCH($G1696,Parametre!$B$4:$G$4,0)+1,FALSE)</f>
        <v>42</v>
      </c>
      <c r="L1696" s="3">
        <f t="shared" si="105"/>
        <v>-35</v>
      </c>
      <c r="M1696" s="4">
        <f>VLOOKUP($A1696,Parametre!$A$5:$H$29,8,FALSE)</f>
        <v>1.04</v>
      </c>
      <c r="N1696" s="4">
        <f t="shared" si="106"/>
        <v>203.84</v>
      </c>
      <c r="O1696" s="4" t="s">
        <v>3098</v>
      </c>
      <c r="P1696">
        <f>VLOOKUP($G1696,Parametre!$K$4:$L$9,2,FALSE)</f>
        <v>230</v>
      </c>
      <c r="Q1696" s="4">
        <f t="shared" si="107"/>
        <v>922.06632000000002</v>
      </c>
    </row>
    <row r="1697" spans="1:17" x14ac:dyDescent="0.25">
      <c r="A1697" t="s">
        <v>2339</v>
      </c>
      <c r="B1697" t="s">
        <v>117</v>
      </c>
      <c r="C1697" t="s">
        <v>136</v>
      </c>
      <c r="D1697" t="s">
        <v>75</v>
      </c>
      <c r="E1697" s="1" t="s">
        <v>11</v>
      </c>
      <c r="F1697" t="s">
        <v>3095</v>
      </c>
      <c r="G1697" t="s">
        <v>3100</v>
      </c>
      <c r="H1697" s="1" t="s">
        <v>46</v>
      </c>
      <c r="I1697" s="1" t="s">
        <v>23</v>
      </c>
      <c r="J1697" s="1">
        <f t="shared" si="104"/>
        <v>1</v>
      </c>
      <c r="K1697" s="1">
        <f>VLOOKUP($A1697,Parametre!$A$5:$G$29,MATCH($G1697,Parametre!$B$4:$G$4,0)+1,FALSE)</f>
        <v>42</v>
      </c>
      <c r="L1697" s="3">
        <f t="shared" si="105"/>
        <v>-41</v>
      </c>
      <c r="M1697" s="4">
        <f>VLOOKUP($A1697,Parametre!$A$5:$H$29,8,FALSE)</f>
        <v>1.04</v>
      </c>
      <c r="N1697" s="4">
        <f t="shared" si="106"/>
        <v>29.12</v>
      </c>
      <c r="O1697" s="4" t="s">
        <v>3098</v>
      </c>
      <c r="P1697">
        <f>VLOOKUP($G1697,Parametre!$K$4:$L$9,2,FALSE)</f>
        <v>230</v>
      </c>
      <c r="Q1697" s="4">
        <f t="shared" si="107"/>
        <v>922.06632000000002</v>
      </c>
    </row>
    <row r="1698" spans="1:17" x14ac:dyDescent="0.25">
      <c r="A1698" t="s">
        <v>2339</v>
      </c>
      <c r="B1698" t="s">
        <v>117</v>
      </c>
      <c r="C1698" t="s">
        <v>138</v>
      </c>
      <c r="D1698" t="s">
        <v>139</v>
      </c>
      <c r="E1698" s="1" t="s">
        <v>13</v>
      </c>
      <c r="F1698" t="s">
        <v>3095</v>
      </c>
      <c r="G1698" t="s">
        <v>3100</v>
      </c>
      <c r="H1698" s="1" t="s">
        <v>8</v>
      </c>
      <c r="I1698" s="1" t="s">
        <v>46</v>
      </c>
      <c r="J1698" s="1">
        <f t="shared" si="104"/>
        <v>6</v>
      </c>
      <c r="K1698" s="1">
        <f>VLOOKUP($A1698,Parametre!$A$5:$G$29,MATCH($G1698,Parametre!$B$4:$G$4,0)+1,FALSE)</f>
        <v>42</v>
      </c>
      <c r="L1698" s="3">
        <f t="shared" si="105"/>
        <v>-36</v>
      </c>
      <c r="M1698" s="4">
        <f>VLOOKUP($A1698,Parametre!$A$5:$H$29,8,FALSE)</f>
        <v>1.04</v>
      </c>
      <c r="N1698" s="4">
        <f t="shared" si="106"/>
        <v>262.08</v>
      </c>
      <c r="O1698" s="4" t="s">
        <v>3098</v>
      </c>
      <c r="P1698">
        <f>VLOOKUP($G1698,Parametre!$K$4:$L$9,2,FALSE)</f>
        <v>230</v>
      </c>
      <c r="Q1698" s="4">
        <f t="shared" si="107"/>
        <v>1383.0994800000001</v>
      </c>
    </row>
    <row r="1699" spans="1:17" x14ac:dyDescent="0.25">
      <c r="A1699" t="s">
        <v>2339</v>
      </c>
      <c r="B1699" t="s">
        <v>117</v>
      </c>
      <c r="C1699" t="s">
        <v>140</v>
      </c>
      <c r="D1699" t="s">
        <v>141</v>
      </c>
      <c r="E1699" s="1" t="s">
        <v>13</v>
      </c>
      <c r="F1699" t="s">
        <v>3095</v>
      </c>
      <c r="G1699" t="s">
        <v>3100</v>
      </c>
      <c r="H1699" s="1" t="s">
        <v>6</v>
      </c>
      <c r="I1699" s="1" t="s">
        <v>23</v>
      </c>
      <c r="J1699" s="1">
        <f t="shared" si="104"/>
        <v>4</v>
      </c>
      <c r="K1699" s="1">
        <f>VLOOKUP($A1699,Parametre!$A$5:$G$29,MATCH($G1699,Parametre!$B$4:$G$4,0)+1,FALSE)</f>
        <v>42</v>
      </c>
      <c r="L1699" s="3">
        <f t="shared" si="105"/>
        <v>-38</v>
      </c>
      <c r="M1699" s="4">
        <f>VLOOKUP($A1699,Parametre!$A$5:$H$29,8,FALSE)</f>
        <v>1.04</v>
      </c>
      <c r="N1699" s="4">
        <f t="shared" si="106"/>
        <v>174.72</v>
      </c>
      <c r="O1699" s="4" t="s">
        <v>3098</v>
      </c>
      <c r="P1699">
        <f>VLOOKUP($G1699,Parametre!$K$4:$L$9,2,FALSE)</f>
        <v>230</v>
      </c>
      <c r="Q1699" s="4">
        <f t="shared" si="107"/>
        <v>1383.0994800000001</v>
      </c>
    </row>
    <row r="1700" spans="1:17" x14ac:dyDescent="0.25">
      <c r="A1700" t="s">
        <v>2339</v>
      </c>
      <c r="B1700" t="s">
        <v>117</v>
      </c>
      <c r="C1700" t="s">
        <v>142</v>
      </c>
      <c r="D1700" t="s">
        <v>143</v>
      </c>
      <c r="E1700" s="1" t="s">
        <v>13</v>
      </c>
      <c r="F1700" t="s">
        <v>3095</v>
      </c>
      <c r="G1700" t="s">
        <v>3100</v>
      </c>
      <c r="H1700" s="1" t="s">
        <v>123</v>
      </c>
      <c r="I1700" s="1" t="s">
        <v>13</v>
      </c>
      <c r="J1700" s="1">
        <f t="shared" si="104"/>
        <v>13</v>
      </c>
      <c r="K1700" s="1">
        <f>VLOOKUP($A1700,Parametre!$A$5:$G$29,MATCH($G1700,Parametre!$B$4:$G$4,0)+1,FALSE)</f>
        <v>42</v>
      </c>
      <c r="L1700" s="3">
        <f t="shared" si="105"/>
        <v>-29</v>
      </c>
      <c r="M1700" s="4">
        <f>VLOOKUP($A1700,Parametre!$A$5:$H$29,8,FALSE)</f>
        <v>1.04</v>
      </c>
      <c r="N1700" s="4">
        <f t="shared" si="106"/>
        <v>567.84</v>
      </c>
      <c r="O1700" s="4" t="s">
        <v>3098</v>
      </c>
      <c r="P1700">
        <f>VLOOKUP($G1700,Parametre!$K$4:$L$9,2,FALSE)</f>
        <v>230</v>
      </c>
      <c r="Q1700" s="4">
        <f t="shared" si="107"/>
        <v>1383.0994800000001</v>
      </c>
    </row>
    <row r="1701" spans="1:17" x14ac:dyDescent="0.25">
      <c r="A1701" t="s">
        <v>2339</v>
      </c>
      <c r="B1701" t="s">
        <v>117</v>
      </c>
      <c r="C1701" t="s">
        <v>742</v>
      </c>
      <c r="D1701" t="s">
        <v>743</v>
      </c>
      <c r="E1701" s="1" t="s">
        <v>6</v>
      </c>
      <c r="F1701" t="s">
        <v>3095</v>
      </c>
      <c r="G1701" t="s">
        <v>3100</v>
      </c>
      <c r="H1701" s="1" t="s">
        <v>6</v>
      </c>
      <c r="I1701" s="1" t="s">
        <v>23</v>
      </c>
      <c r="J1701" s="1">
        <f t="shared" si="104"/>
        <v>4</v>
      </c>
      <c r="K1701" s="1">
        <f>VLOOKUP($A1701,Parametre!$A$5:$G$29,MATCH($G1701,Parametre!$B$4:$G$4,0)+1,FALSE)</f>
        <v>42</v>
      </c>
      <c r="L1701" s="3">
        <f t="shared" si="105"/>
        <v>-38</v>
      </c>
      <c r="M1701" s="4">
        <f>VLOOKUP($A1701,Parametre!$A$5:$H$29,8,FALSE)</f>
        <v>1.04</v>
      </c>
      <c r="N1701" s="4">
        <f t="shared" si="106"/>
        <v>232.96</v>
      </c>
      <c r="O1701" s="4" t="s">
        <v>3098</v>
      </c>
      <c r="P1701">
        <f>VLOOKUP($G1701,Parametre!$K$4:$L$9,2,FALSE)</f>
        <v>230</v>
      </c>
      <c r="Q1701" s="4">
        <f t="shared" si="107"/>
        <v>1844.13264</v>
      </c>
    </row>
    <row r="1702" spans="1:17" x14ac:dyDescent="0.25">
      <c r="A1702" t="s">
        <v>2339</v>
      </c>
      <c r="B1702" t="s">
        <v>117</v>
      </c>
      <c r="C1702" t="s">
        <v>744</v>
      </c>
      <c r="D1702" t="s">
        <v>745</v>
      </c>
      <c r="E1702" s="1" t="s">
        <v>11</v>
      </c>
      <c r="F1702" t="s">
        <v>3095</v>
      </c>
      <c r="G1702" t="s">
        <v>3100</v>
      </c>
      <c r="H1702" s="1" t="s">
        <v>6</v>
      </c>
      <c r="I1702" s="1" t="s">
        <v>23</v>
      </c>
      <c r="J1702" s="1">
        <f t="shared" si="104"/>
        <v>4</v>
      </c>
      <c r="K1702" s="1">
        <f>VLOOKUP($A1702,Parametre!$A$5:$G$29,MATCH($G1702,Parametre!$B$4:$G$4,0)+1,FALSE)</f>
        <v>42</v>
      </c>
      <c r="L1702" s="3">
        <f t="shared" si="105"/>
        <v>-38</v>
      </c>
      <c r="M1702" s="4">
        <f>VLOOKUP($A1702,Parametre!$A$5:$H$29,8,FALSE)</f>
        <v>1.04</v>
      </c>
      <c r="N1702" s="4">
        <f t="shared" si="106"/>
        <v>116.48</v>
      </c>
      <c r="O1702" s="4" t="s">
        <v>3098</v>
      </c>
      <c r="P1702">
        <f>VLOOKUP($G1702,Parametre!$K$4:$L$9,2,FALSE)</f>
        <v>230</v>
      </c>
      <c r="Q1702" s="4">
        <f t="shared" si="107"/>
        <v>922.06632000000002</v>
      </c>
    </row>
    <row r="1703" spans="1:17" x14ac:dyDescent="0.25">
      <c r="A1703" t="s">
        <v>2339</v>
      </c>
      <c r="B1703" t="s">
        <v>117</v>
      </c>
      <c r="C1703" t="s">
        <v>746</v>
      </c>
      <c r="D1703" t="s">
        <v>747</v>
      </c>
      <c r="E1703" s="1" t="s">
        <v>11</v>
      </c>
      <c r="F1703" t="s">
        <v>3095</v>
      </c>
      <c r="G1703" t="s">
        <v>3100</v>
      </c>
      <c r="H1703" s="1" t="s">
        <v>46</v>
      </c>
      <c r="I1703" s="1" t="s">
        <v>23</v>
      </c>
      <c r="J1703" s="1">
        <f t="shared" si="104"/>
        <v>1</v>
      </c>
      <c r="K1703" s="1">
        <f>VLOOKUP($A1703,Parametre!$A$5:$G$29,MATCH($G1703,Parametre!$B$4:$G$4,0)+1,FALSE)</f>
        <v>42</v>
      </c>
      <c r="L1703" s="3">
        <f t="shared" si="105"/>
        <v>-41</v>
      </c>
      <c r="M1703" s="4">
        <f>VLOOKUP($A1703,Parametre!$A$5:$H$29,8,FALSE)</f>
        <v>1.04</v>
      </c>
      <c r="N1703" s="4">
        <f t="shared" si="106"/>
        <v>29.12</v>
      </c>
      <c r="O1703" s="4" t="s">
        <v>3098</v>
      </c>
      <c r="P1703">
        <f>VLOOKUP($G1703,Parametre!$K$4:$L$9,2,FALSE)</f>
        <v>230</v>
      </c>
      <c r="Q1703" s="4">
        <f t="shared" si="107"/>
        <v>922.06632000000002</v>
      </c>
    </row>
    <row r="1704" spans="1:17" x14ac:dyDescent="0.25">
      <c r="A1704" t="s">
        <v>2339</v>
      </c>
      <c r="B1704" t="s">
        <v>117</v>
      </c>
      <c r="C1704" t="s">
        <v>144</v>
      </c>
      <c r="D1704" t="s">
        <v>145</v>
      </c>
      <c r="E1704" s="1" t="s">
        <v>13</v>
      </c>
      <c r="F1704" t="s">
        <v>3095</v>
      </c>
      <c r="G1704" t="s">
        <v>3100</v>
      </c>
      <c r="H1704" s="1" t="s">
        <v>8</v>
      </c>
      <c r="I1704" s="1" t="s">
        <v>46</v>
      </c>
      <c r="J1704" s="1">
        <f t="shared" si="104"/>
        <v>6</v>
      </c>
      <c r="K1704" s="1">
        <f>VLOOKUP($A1704,Parametre!$A$5:$G$29,MATCH($G1704,Parametre!$B$4:$G$4,0)+1,FALSE)</f>
        <v>42</v>
      </c>
      <c r="L1704" s="3">
        <f t="shared" si="105"/>
        <v>-36</v>
      </c>
      <c r="M1704" s="4">
        <f>VLOOKUP($A1704,Parametre!$A$5:$H$29,8,FALSE)</f>
        <v>1.04</v>
      </c>
      <c r="N1704" s="4">
        <f t="shared" si="106"/>
        <v>262.08</v>
      </c>
      <c r="O1704" s="4" t="s">
        <v>3098</v>
      </c>
      <c r="P1704">
        <f>VLOOKUP($G1704,Parametre!$K$4:$L$9,2,FALSE)</f>
        <v>230</v>
      </c>
      <c r="Q1704" s="4">
        <f t="shared" si="107"/>
        <v>1383.0994800000001</v>
      </c>
    </row>
    <row r="1705" spans="1:17" x14ac:dyDescent="0.25">
      <c r="A1705" t="s">
        <v>2339</v>
      </c>
      <c r="B1705" t="s">
        <v>117</v>
      </c>
      <c r="C1705" t="s">
        <v>147</v>
      </c>
      <c r="D1705" t="s">
        <v>148</v>
      </c>
      <c r="E1705" s="1" t="s">
        <v>11</v>
      </c>
      <c r="F1705" t="s">
        <v>3095</v>
      </c>
      <c r="G1705" t="s">
        <v>3100</v>
      </c>
      <c r="H1705" s="1" t="s">
        <v>11</v>
      </c>
      <c r="I1705" s="1" t="s">
        <v>23</v>
      </c>
      <c r="J1705" s="1">
        <f t="shared" si="104"/>
        <v>2</v>
      </c>
      <c r="K1705" s="1">
        <f>VLOOKUP($A1705,Parametre!$A$5:$G$29,MATCH($G1705,Parametre!$B$4:$G$4,0)+1,FALSE)</f>
        <v>42</v>
      </c>
      <c r="L1705" s="3">
        <f t="shared" si="105"/>
        <v>-40</v>
      </c>
      <c r="M1705" s="4">
        <f>VLOOKUP($A1705,Parametre!$A$5:$H$29,8,FALSE)</f>
        <v>1.04</v>
      </c>
      <c r="N1705" s="4">
        <f t="shared" si="106"/>
        <v>58.24</v>
      </c>
      <c r="O1705" s="4" t="s">
        <v>3098</v>
      </c>
      <c r="P1705">
        <f>VLOOKUP($G1705,Parametre!$K$4:$L$9,2,FALSE)</f>
        <v>230</v>
      </c>
      <c r="Q1705" s="4">
        <f t="shared" si="107"/>
        <v>922.06632000000002</v>
      </c>
    </row>
    <row r="1706" spans="1:17" x14ac:dyDescent="0.25">
      <c r="A1706" t="s">
        <v>2339</v>
      </c>
      <c r="B1706" t="s">
        <v>117</v>
      </c>
      <c r="C1706" t="s">
        <v>84</v>
      </c>
      <c r="D1706" t="s">
        <v>85</v>
      </c>
      <c r="E1706" s="1" t="s">
        <v>11</v>
      </c>
      <c r="F1706" t="s">
        <v>3095</v>
      </c>
      <c r="G1706" t="s">
        <v>3100</v>
      </c>
      <c r="H1706" s="1" t="s">
        <v>8</v>
      </c>
      <c r="I1706" s="1" t="s">
        <v>46</v>
      </c>
      <c r="J1706" s="1">
        <f t="shared" si="104"/>
        <v>6</v>
      </c>
      <c r="K1706" s="1">
        <f>VLOOKUP($A1706,Parametre!$A$5:$G$29,MATCH($G1706,Parametre!$B$4:$G$4,0)+1,FALSE)</f>
        <v>42</v>
      </c>
      <c r="L1706" s="3">
        <f t="shared" si="105"/>
        <v>-36</v>
      </c>
      <c r="M1706" s="4">
        <f>VLOOKUP($A1706,Parametre!$A$5:$H$29,8,FALSE)</f>
        <v>1.04</v>
      </c>
      <c r="N1706" s="4">
        <f t="shared" si="106"/>
        <v>174.72</v>
      </c>
      <c r="O1706" s="4" t="s">
        <v>3098</v>
      </c>
      <c r="P1706">
        <f>VLOOKUP($G1706,Parametre!$K$4:$L$9,2,FALSE)</f>
        <v>230</v>
      </c>
      <c r="Q1706" s="4">
        <f t="shared" si="107"/>
        <v>922.06632000000002</v>
      </c>
    </row>
    <row r="1707" spans="1:17" x14ac:dyDescent="0.25">
      <c r="A1707" t="s">
        <v>2339</v>
      </c>
      <c r="B1707" t="s">
        <v>117</v>
      </c>
      <c r="C1707" t="s">
        <v>898</v>
      </c>
      <c r="D1707" t="s">
        <v>899</v>
      </c>
      <c r="E1707" s="1" t="s">
        <v>11</v>
      </c>
      <c r="F1707" t="s">
        <v>3095</v>
      </c>
      <c r="G1707" t="s">
        <v>3100</v>
      </c>
      <c r="H1707" s="1" t="s">
        <v>11</v>
      </c>
      <c r="I1707" s="1" t="s">
        <v>23</v>
      </c>
      <c r="J1707" s="1">
        <f t="shared" si="104"/>
        <v>2</v>
      </c>
      <c r="K1707" s="1">
        <f>VLOOKUP($A1707,Parametre!$A$5:$G$29,MATCH($G1707,Parametre!$B$4:$G$4,0)+1,FALSE)</f>
        <v>42</v>
      </c>
      <c r="L1707" s="3">
        <f t="shared" si="105"/>
        <v>-40</v>
      </c>
      <c r="M1707" s="4">
        <f>VLOOKUP($A1707,Parametre!$A$5:$H$29,8,FALSE)</f>
        <v>1.04</v>
      </c>
      <c r="N1707" s="4">
        <f t="shared" si="106"/>
        <v>58.24</v>
      </c>
      <c r="O1707" s="4" t="s">
        <v>3098</v>
      </c>
      <c r="P1707">
        <f>VLOOKUP($G1707,Parametre!$K$4:$L$9,2,FALSE)</f>
        <v>230</v>
      </c>
      <c r="Q1707" s="4">
        <f t="shared" si="107"/>
        <v>922.06632000000002</v>
      </c>
    </row>
    <row r="1708" spans="1:17" x14ac:dyDescent="0.25">
      <c r="A1708" t="s">
        <v>2339</v>
      </c>
      <c r="B1708" t="s">
        <v>117</v>
      </c>
      <c r="C1708" t="s">
        <v>149</v>
      </c>
      <c r="D1708" t="s">
        <v>150</v>
      </c>
      <c r="E1708" s="1" t="s">
        <v>6</v>
      </c>
      <c r="F1708" t="s">
        <v>3095</v>
      </c>
      <c r="G1708" t="s">
        <v>3100</v>
      </c>
      <c r="H1708" s="1" t="s">
        <v>46</v>
      </c>
      <c r="I1708" s="1" t="s">
        <v>46</v>
      </c>
      <c r="J1708" s="1">
        <f t="shared" si="104"/>
        <v>2</v>
      </c>
      <c r="K1708" s="1">
        <f>VLOOKUP($A1708,Parametre!$A$5:$G$29,MATCH($G1708,Parametre!$B$4:$G$4,0)+1,FALSE)</f>
        <v>42</v>
      </c>
      <c r="L1708" s="3">
        <f t="shared" si="105"/>
        <v>-40</v>
      </c>
      <c r="M1708" s="4">
        <f>VLOOKUP($A1708,Parametre!$A$5:$H$29,8,FALSE)</f>
        <v>1.04</v>
      </c>
      <c r="N1708" s="4">
        <f t="shared" si="106"/>
        <v>116.48</v>
      </c>
      <c r="O1708" s="4" t="s">
        <v>3098</v>
      </c>
      <c r="P1708">
        <f>VLOOKUP($G1708,Parametre!$K$4:$L$9,2,FALSE)</f>
        <v>230</v>
      </c>
      <c r="Q1708" s="4">
        <f t="shared" si="107"/>
        <v>1844.13264</v>
      </c>
    </row>
    <row r="1709" spans="1:17" x14ac:dyDescent="0.25">
      <c r="A1709" t="s">
        <v>2339</v>
      </c>
      <c r="B1709" t="s">
        <v>117</v>
      </c>
      <c r="C1709" t="s">
        <v>151</v>
      </c>
      <c r="D1709" t="s">
        <v>152</v>
      </c>
      <c r="E1709" s="1" t="s">
        <v>13</v>
      </c>
      <c r="F1709" t="s">
        <v>3095</v>
      </c>
      <c r="G1709" t="s">
        <v>3100</v>
      </c>
      <c r="H1709" s="1" t="s">
        <v>6</v>
      </c>
      <c r="I1709" s="1" t="s">
        <v>23</v>
      </c>
      <c r="J1709" s="1">
        <f t="shared" si="104"/>
        <v>4</v>
      </c>
      <c r="K1709" s="1">
        <f>VLOOKUP($A1709,Parametre!$A$5:$G$29,MATCH($G1709,Parametre!$B$4:$G$4,0)+1,FALSE)</f>
        <v>42</v>
      </c>
      <c r="L1709" s="3">
        <f t="shared" si="105"/>
        <v>-38</v>
      </c>
      <c r="M1709" s="4">
        <f>VLOOKUP($A1709,Parametre!$A$5:$H$29,8,FALSE)</f>
        <v>1.04</v>
      </c>
      <c r="N1709" s="4">
        <f t="shared" si="106"/>
        <v>174.72</v>
      </c>
      <c r="O1709" s="4" t="s">
        <v>3098</v>
      </c>
      <c r="P1709">
        <f>VLOOKUP($G1709,Parametre!$K$4:$L$9,2,FALSE)</f>
        <v>230</v>
      </c>
      <c r="Q1709" s="4">
        <f t="shared" si="107"/>
        <v>1383.0994800000001</v>
      </c>
    </row>
    <row r="1710" spans="1:17" x14ac:dyDescent="0.25">
      <c r="A1710" t="s">
        <v>2339</v>
      </c>
      <c r="B1710" t="s">
        <v>117</v>
      </c>
      <c r="C1710" t="s">
        <v>2344</v>
      </c>
      <c r="D1710" t="s">
        <v>2345</v>
      </c>
      <c r="E1710" s="1" t="s">
        <v>11</v>
      </c>
      <c r="F1710" t="s">
        <v>3095</v>
      </c>
      <c r="G1710" t="s">
        <v>3100</v>
      </c>
      <c r="H1710" s="1" t="s">
        <v>46</v>
      </c>
      <c r="I1710" s="1" t="s">
        <v>23</v>
      </c>
      <c r="J1710" s="1">
        <f t="shared" si="104"/>
        <v>1</v>
      </c>
      <c r="K1710" s="1">
        <f>VLOOKUP($A1710,Parametre!$A$5:$G$29,MATCH($G1710,Parametre!$B$4:$G$4,0)+1,FALSE)</f>
        <v>42</v>
      </c>
      <c r="L1710" s="3">
        <f t="shared" si="105"/>
        <v>-41</v>
      </c>
      <c r="M1710" s="4">
        <f>VLOOKUP($A1710,Parametre!$A$5:$H$29,8,FALSE)</f>
        <v>1.04</v>
      </c>
      <c r="N1710" s="4">
        <f t="shared" si="106"/>
        <v>29.12</v>
      </c>
      <c r="O1710" s="4" t="s">
        <v>3098</v>
      </c>
      <c r="P1710">
        <f>VLOOKUP($G1710,Parametre!$K$4:$L$9,2,FALSE)</f>
        <v>230</v>
      </c>
      <c r="Q1710" s="4">
        <f t="shared" si="107"/>
        <v>922.06632000000002</v>
      </c>
    </row>
    <row r="1711" spans="1:17" x14ac:dyDescent="0.25">
      <c r="A1711" t="s">
        <v>2339</v>
      </c>
      <c r="B1711" t="s">
        <v>117</v>
      </c>
      <c r="C1711" t="s">
        <v>2346</v>
      </c>
      <c r="D1711" t="s">
        <v>2347</v>
      </c>
      <c r="E1711" s="1" t="s">
        <v>11</v>
      </c>
      <c r="F1711" t="s">
        <v>3095</v>
      </c>
      <c r="G1711" t="s">
        <v>3100</v>
      </c>
      <c r="H1711" s="1" t="s">
        <v>46</v>
      </c>
      <c r="I1711" s="1" t="s">
        <v>46</v>
      </c>
      <c r="J1711" s="1">
        <f t="shared" si="104"/>
        <v>2</v>
      </c>
      <c r="K1711" s="1">
        <f>VLOOKUP($A1711,Parametre!$A$5:$G$29,MATCH($G1711,Parametre!$B$4:$G$4,0)+1,FALSE)</f>
        <v>42</v>
      </c>
      <c r="L1711" s="3">
        <f t="shared" si="105"/>
        <v>-40</v>
      </c>
      <c r="M1711" s="4">
        <f>VLOOKUP($A1711,Parametre!$A$5:$H$29,8,FALSE)</f>
        <v>1.04</v>
      </c>
      <c r="N1711" s="4">
        <f t="shared" si="106"/>
        <v>58.24</v>
      </c>
      <c r="O1711" s="4" t="s">
        <v>3098</v>
      </c>
      <c r="P1711">
        <f>VLOOKUP($G1711,Parametre!$K$4:$L$9,2,FALSE)</f>
        <v>230</v>
      </c>
      <c r="Q1711" s="4">
        <f t="shared" si="107"/>
        <v>922.06632000000002</v>
      </c>
    </row>
    <row r="1712" spans="1:17" x14ac:dyDescent="0.25">
      <c r="A1712" t="s">
        <v>2348</v>
      </c>
      <c r="B1712" t="s">
        <v>3</v>
      </c>
      <c r="C1712" t="s">
        <v>1469</v>
      </c>
      <c r="D1712" t="s">
        <v>1470</v>
      </c>
      <c r="E1712" s="1" t="s">
        <v>11</v>
      </c>
      <c r="F1712" t="s">
        <v>3095</v>
      </c>
      <c r="G1712" t="s">
        <v>3100</v>
      </c>
      <c r="H1712" s="1" t="s">
        <v>46</v>
      </c>
      <c r="I1712" s="1" t="s">
        <v>23</v>
      </c>
      <c r="J1712" s="1">
        <f t="shared" si="104"/>
        <v>1</v>
      </c>
      <c r="K1712" s="1">
        <f>VLOOKUP($A1712,Parametre!$A$5:$G$29,MATCH($G1712,Parametre!$B$4:$G$4,0)+1,FALSE)</f>
        <v>42</v>
      </c>
      <c r="L1712" s="3">
        <f t="shared" si="105"/>
        <v>-41</v>
      </c>
      <c r="M1712" s="4">
        <f>VLOOKUP($A1712,Parametre!$A$5:$H$29,8,FALSE)</f>
        <v>1.04</v>
      </c>
      <c r="N1712" s="4">
        <f t="shared" si="106"/>
        <v>29.12</v>
      </c>
      <c r="O1712" s="4" t="s">
        <v>3098</v>
      </c>
      <c r="P1712">
        <f>VLOOKUP($G1712,Parametre!$K$4:$L$9,2,FALSE)</f>
        <v>230</v>
      </c>
      <c r="Q1712" s="4">
        <f t="shared" si="107"/>
        <v>922.06632000000002</v>
      </c>
    </row>
    <row r="1713" spans="1:17" x14ac:dyDescent="0.25">
      <c r="A1713" t="s">
        <v>2348</v>
      </c>
      <c r="B1713" t="s">
        <v>3</v>
      </c>
      <c r="C1713" t="s">
        <v>4</v>
      </c>
      <c r="D1713" t="s">
        <v>5</v>
      </c>
      <c r="E1713" s="1" t="s">
        <v>6</v>
      </c>
      <c r="F1713" t="s">
        <v>3095</v>
      </c>
      <c r="G1713" t="s">
        <v>3100</v>
      </c>
      <c r="H1713" s="1" t="s">
        <v>383</v>
      </c>
      <c r="I1713" s="1" t="s">
        <v>22</v>
      </c>
      <c r="J1713" s="1">
        <f t="shared" si="104"/>
        <v>21</v>
      </c>
      <c r="K1713" s="1">
        <f>VLOOKUP($A1713,Parametre!$A$5:$G$29,MATCH($G1713,Parametre!$B$4:$G$4,0)+1,FALSE)</f>
        <v>42</v>
      </c>
      <c r="L1713" s="3">
        <f t="shared" si="105"/>
        <v>-21</v>
      </c>
      <c r="M1713" s="4">
        <f>VLOOKUP($A1713,Parametre!$A$5:$H$29,8,FALSE)</f>
        <v>1.04</v>
      </c>
      <c r="N1713" s="4">
        <f t="shared" si="106"/>
        <v>1223.04</v>
      </c>
      <c r="O1713" s="4" t="s">
        <v>3098</v>
      </c>
      <c r="P1713">
        <f>VLOOKUP($G1713,Parametre!$K$4:$L$9,2,FALSE)</f>
        <v>230</v>
      </c>
      <c r="Q1713" s="4">
        <f t="shared" si="107"/>
        <v>1844.13264</v>
      </c>
    </row>
    <row r="1714" spans="1:17" x14ac:dyDescent="0.25">
      <c r="A1714" t="s">
        <v>2348</v>
      </c>
      <c r="B1714" t="s">
        <v>3</v>
      </c>
      <c r="C1714" t="s">
        <v>9</v>
      </c>
      <c r="D1714" t="s">
        <v>10</v>
      </c>
      <c r="E1714" s="1" t="s">
        <v>11</v>
      </c>
      <c r="F1714" t="s">
        <v>3095</v>
      </c>
      <c r="G1714" t="s">
        <v>3100</v>
      </c>
      <c r="H1714" s="1" t="s">
        <v>22</v>
      </c>
      <c r="I1714" s="1" t="s">
        <v>46</v>
      </c>
      <c r="J1714" s="1">
        <f t="shared" si="104"/>
        <v>7</v>
      </c>
      <c r="K1714" s="1">
        <f>VLOOKUP($A1714,Parametre!$A$5:$G$29,MATCH($G1714,Parametre!$B$4:$G$4,0)+1,FALSE)</f>
        <v>42</v>
      </c>
      <c r="L1714" s="3">
        <f t="shared" si="105"/>
        <v>-35</v>
      </c>
      <c r="M1714" s="4">
        <f>VLOOKUP($A1714,Parametre!$A$5:$H$29,8,FALSE)</f>
        <v>1.04</v>
      </c>
      <c r="N1714" s="4">
        <f t="shared" si="106"/>
        <v>203.84</v>
      </c>
      <c r="O1714" s="4" t="s">
        <v>3098</v>
      </c>
      <c r="P1714">
        <f>VLOOKUP($G1714,Parametre!$K$4:$L$9,2,FALSE)</f>
        <v>230</v>
      </c>
      <c r="Q1714" s="4">
        <f t="shared" si="107"/>
        <v>922.06632000000002</v>
      </c>
    </row>
    <row r="1715" spans="1:17" x14ac:dyDescent="0.25">
      <c r="A1715" t="s">
        <v>2348</v>
      </c>
      <c r="B1715" t="s">
        <v>3</v>
      </c>
      <c r="C1715" t="s">
        <v>1473</v>
      </c>
      <c r="D1715" t="s">
        <v>1474</v>
      </c>
      <c r="E1715" s="1" t="s">
        <v>13</v>
      </c>
      <c r="F1715" t="s">
        <v>3095</v>
      </c>
      <c r="G1715" t="s">
        <v>3100</v>
      </c>
      <c r="H1715" s="1" t="s">
        <v>22</v>
      </c>
      <c r="I1715" s="1" t="s">
        <v>13</v>
      </c>
      <c r="J1715" s="1">
        <f t="shared" si="104"/>
        <v>9</v>
      </c>
      <c r="K1715" s="1">
        <f>VLOOKUP($A1715,Parametre!$A$5:$G$29,MATCH($G1715,Parametre!$B$4:$G$4,0)+1,FALSE)</f>
        <v>42</v>
      </c>
      <c r="L1715" s="3">
        <f t="shared" si="105"/>
        <v>-33</v>
      </c>
      <c r="M1715" s="4">
        <f>VLOOKUP($A1715,Parametre!$A$5:$H$29,8,FALSE)</f>
        <v>1.04</v>
      </c>
      <c r="N1715" s="4">
        <f t="shared" si="106"/>
        <v>393.12</v>
      </c>
      <c r="O1715" s="4" t="s">
        <v>3098</v>
      </c>
      <c r="P1715">
        <f>VLOOKUP($G1715,Parametre!$K$4:$L$9,2,FALSE)</f>
        <v>230</v>
      </c>
      <c r="Q1715" s="4">
        <f t="shared" si="107"/>
        <v>1383.0994800000001</v>
      </c>
    </row>
    <row r="1716" spans="1:17" x14ac:dyDescent="0.25">
      <c r="A1716" t="s">
        <v>2348</v>
      </c>
      <c r="B1716" t="s">
        <v>3</v>
      </c>
      <c r="C1716" t="s">
        <v>2349</v>
      </c>
      <c r="D1716" t="s">
        <v>2350</v>
      </c>
      <c r="E1716" s="1" t="s">
        <v>11</v>
      </c>
      <c r="F1716" t="s">
        <v>3095</v>
      </c>
      <c r="G1716" t="s">
        <v>3100</v>
      </c>
      <c r="H1716" s="1" t="s">
        <v>13</v>
      </c>
      <c r="I1716" s="1" t="s">
        <v>23</v>
      </c>
      <c r="J1716" s="1">
        <f t="shared" si="104"/>
        <v>3</v>
      </c>
      <c r="K1716" s="1">
        <f>VLOOKUP($A1716,Parametre!$A$5:$G$29,MATCH($G1716,Parametre!$B$4:$G$4,0)+1,FALSE)</f>
        <v>42</v>
      </c>
      <c r="L1716" s="3">
        <f t="shared" si="105"/>
        <v>-39</v>
      </c>
      <c r="M1716" s="4">
        <f>VLOOKUP($A1716,Parametre!$A$5:$H$29,8,FALSE)</f>
        <v>1.04</v>
      </c>
      <c r="N1716" s="4">
        <f t="shared" si="106"/>
        <v>87.36</v>
      </c>
      <c r="O1716" s="4" t="s">
        <v>3098</v>
      </c>
      <c r="P1716">
        <f>VLOOKUP($G1716,Parametre!$K$4:$L$9,2,FALSE)</f>
        <v>230</v>
      </c>
      <c r="Q1716" s="4">
        <f t="shared" si="107"/>
        <v>922.06632000000002</v>
      </c>
    </row>
    <row r="1717" spans="1:17" x14ac:dyDescent="0.25">
      <c r="A1717" t="s">
        <v>2348</v>
      </c>
      <c r="B1717" t="s">
        <v>3</v>
      </c>
      <c r="C1717" t="s">
        <v>14</v>
      </c>
      <c r="D1717" t="s">
        <v>15</v>
      </c>
      <c r="E1717" s="1" t="s">
        <v>6</v>
      </c>
      <c r="F1717" t="s">
        <v>3095</v>
      </c>
      <c r="G1717" t="s">
        <v>3100</v>
      </c>
      <c r="H1717" s="1" t="s">
        <v>32</v>
      </c>
      <c r="I1717" s="1" t="s">
        <v>23</v>
      </c>
      <c r="J1717" s="1">
        <f t="shared" si="104"/>
        <v>8</v>
      </c>
      <c r="K1717" s="1">
        <f>VLOOKUP($A1717,Parametre!$A$5:$G$29,MATCH($G1717,Parametre!$B$4:$G$4,0)+1,FALSE)</f>
        <v>42</v>
      </c>
      <c r="L1717" s="3">
        <f t="shared" si="105"/>
        <v>-34</v>
      </c>
      <c r="M1717" s="4">
        <f>VLOOKUP($A1717,Parametre!$A$5:$H$29,8,FALSE)</f>
        <v>1.04</v>
      </c>
      <c r="N1717" s="4">
        <f t="shared" si="106"/>
        <v>465.92</v>
      </c>
      <c r="O1717" s="4" t="s">
        <v>3098</v>
      </c>
      <c r="P1717">
        <f>VLOOKUP($G1717,Parametre!$K$4:$L$9,2,FALSE)</f>
        <v>230</v>
      </c>
      <c r="Q1717" s="4">
        <f t="shared" si="107"/>
        <v>1844.13264</v>
      </c>
    </row>
    <row r="1718" spans="1:17" x14ac:dyDescent="0.25">
      <c r="A1718" t="s">
        <v>2348</v>
      </c>
      <c r="B1718" t="s">
        <v>3</v>
      </c>
      <c r="C1718" t="s">
        <v>17</v>
      </c>
      <c r="D1718" t="s">
        <v>18</v>
      </c>
      <c r="E1718" s="1" t="s">
        <v>6</v>
      </c>
      <c r="F1718" t="s">
        <v>3095</v>
      </c>
      <c r="G1718" t="s">
        <v>3100</v>
      </c>
      <c r="H1718" s="1" t="s">
        <v>46</v>
      </c>
      <c r="I1718" s="1" t="s">
        <v>46</v>
      </c>
      <c r="J1718" s="1">
        <f t="shared" si="104"/>
        <v>2</v>
      </c>
      <c r="K1718" s="1">
        <f>VLOOKUP($A1718,Parametre!$A$5:$G$29,MATCH($G1718,Parametre!$B$4:$G$4,0)+1,FALSE)</f>
        <v>42</v>
      </c>
      <c r="L1718" s="3">
        <f t="shared" si="105"/>
        <v>-40</v>
      </c>
      <c r="M1718" s="4">
        <f>VLOOKUP($A1718,Parametre!$A$5:$H$29,8,FALSE)</f>
        <v>1.04</v>
      </c>
      <c r="N1718" s="4">
        <f t="shared" si="106"/>
        <v>116.48</v>
      </c>
      <c r="O1718" s="4" t="s">
        <v>3098</v>
      </c>
      <c r="P1718">
        <f>VLOOKUP($G1718,Parametre!$K$4:$L$9,2,FALSE)</f>
        <v>230</v>
      </c>
      <c r="Q1718" s="4">
        <f t="shared" si="107"/>
        <v>1844.13264</v>
      </c>
    </row>
    <row r="1719" spans="1:17" x14ac:dyDescent="0.25">
      <c r="A1719" t="s">
        <v>2348</v>
      </c>
      <c r="B1719" t="s">
        <v>3</v>
      </c>
      <c r="C1719" t="s">
        <v>20</v>
      </c>
      <c r="D1719" t="s">
        <v>21</v>
      </c>
      <c r="E1719" s="1" t="s">
        <v>6</v>
      </c>
      <c r="F1719" t="s">
        <v>3095</v>
      </c>
      <c r="G1719" t="s">
        <v>3100</v>
      </c>
      <c r="H1719" s="1" t="s">
        <v>22</v>
      </c>
      <c r="I1719" s="1" t="s">
        <v>13</v>
      </c>
      <c r="J1719" s="1">
        <f t="shared" si="104"/>
        <v>9</v>
      </c>
      <c r="K1719" s="1">
        <f>VLOOKUP($A1719,Parametre!$A$5:$G$29,MATCH($G1719,Parametre!$B$4:$G$4,0)+1,FALSE)</f>
        <v>42</v>
      </c>
      <c r="L1719" s="3">
        <f t="shared" si="105"/>
        <v>-33</v>
      </c>
      <c r="M1719" s="4">
        <f>VLOOKUP($A1719,Parametre!$A$5:$H$29,8,FALSE)</f>
        <v>1.04</v>
      </c>
      <c r="N1719" s="4">
        <f t="shared" si="106"/>
        <v>524.16</v>
      </c>
      <c r="O1719" s="4" t="s">
        <v>3098</v>
      </c>
      <c r="P1719">
        <f>VLOOKUP($G1719,Parametre!$K$4:$L$9,2,FALSE)</f>
        <v>230</v>
      </c>
      <c r="Q1719" s="4">
        <f t="shared" si="107"/>
        <v>1844.13264</v>
      </c>
    </row>
    <row r="1720" spans="1:17" x14ac:dyDescent="0.25">
      <c r="A1720" t="s">
        <v>2348</v>
      </c>
      <c r="B1720" t="s">
        <v>3</v>
      </c>
      <c r="C1720" t="s">
        <v>758</v>
      </c>
      <c r="D1720" t="s">
        <v>759</v>
      </c>
      <c r="E1720" s="1" t="s">
        <v>6</v>
      </c>
      <c r="F1720" t="s">
        <v>3095</v>
      </c>
      <c r="G1720" t="s">
        <v>3100</v>
      </c>
      <c r="H1720" s="1" t="s">
        <v>6</v>
      </c>
      <c r="I1720" s="1" t="s">
        <v>46</v>
      </c>
      <c r="J1720" s="1">
        <f t="shared" si="104"/>
        <v>5</v>
      </c>
      <c r="K1720" s="1">
        <f>VLOOKUP($A1720,Parametre!$A$5:$G$29,MATCH($G1720,Parametre!$B$4:$G$4,0)+1,FALSE)</f>
        <v>42</v>
      </c>
      <c r="L1720" s="3">
        <f t="shared" si="105"/>
        <v>-37</v>
      </c>
      <c r="M1720" s="4">
        <f>VLOOKUP($A1720,Parametre!$A$5:$H$29,8,FALSE)</f>
        <v>1.04</v>
      </c>
      <c r="N1720" s="4">
        <f t="shared" si="106"/>
        <v>291.2</v>
      </c>
      <c r="O1720" s="4" t="s">
        <v>3098</v>
      </c>
      <c r="P1720">
        <f>VLOOKUP($G1720,Parametre!$K$4:$L$9,2,FALSE)</f>
        <v>230</v>
      </c>
      <c r="Q1720" s="4">
        <f t="shared" si="107"/>
        <v>1844.13264</v>
      </c>
    </row>
    <row r="1721" spans="1:17" x14ac:dyDescent="0.25">
      <c r="A1721" t="s">
        <v>2348</v>
      </c>
      <c r="B1721" t="s">
        <v>3</v>
      </c>
      <c r="C1721" t="s">
        <v>24</v>
      </c>
      <c r="D1721" t="s">
        <v>25</v>
      </c>
      <c r="E1721" s="1" t="s">
        <v>6</v>
      </c>
      <c r="F1721" t="s">
        <v>3095</v>
      </c>
      <c r="G1721" t="s">
        <v>3100</v>
      </c>
      <c r="H1721" s="1" t="s">
        <v>11</v>
      </c>
      <c r="I1721" s="1" t="s">
        <v>23</v>
      </c>
      <c r="J1721" s="1">
        <f t="shared" si="104"/>
        <v>2</v>
      </c>
      <c r="K1721" s="1">
        <f>VLOOKUP($A1721,Parametre!$A$5:$G$29,MATCH($G1721,Parametre!$B$4:$G$4,0)+1,FALSE)</f>
        <v>42</v>
      </c>
      <c r="L1721" s="3">
        <f t="shared" si="105"/>
        <v>-40</v>
      </c>
      <c r="M1721" s="4">
        <f>VLOOKUP($A1721,Parametre!$A$5:$H$29,8,FALSE)</f>
        <v>1.04</v>
      </c>
      <c r="N1721" s="4">
        <f t="shared" si="106"/>
        <v>116.48</v>
      </c>
      <c r="O1721" s="4" t="s">
        <v>3098</v>
      </c>
      <c r="P1721">
        <f>VLOOKUP($G1721,Parametre!$K$4:$L$9,2,FALSE)</f>
        <v>230</v>
      </c>
      <c r="Q1721" s="4">
        <f t="shared" si="107"/>
        <v>1844.13264</v>
      </c>
    </row>
    <row r="1722" spans="1:17" x14ac:dyDescent="0.25">
      <c r="A1722" t="s">
        <v>2348</v>
      </c>
      <c r="B1722" t="s">
        <v>3</v>
      </c>
      <c r="C1722" t="s">
        <v>1477</v>
      </c>
      <c r="D1722" t="s">
        <v>1478</v>
      </c>
      <c r="E1722" s="1" t="s">
        <v>6</v>
      </c>
      <c r="F1722" t="s">
        <v>3095</v>
      </c>
      <c r="G1722" t="s">
        <v>3100</v>
      </c>
      <c r="H1722" s="1" t="s">
        <v>6</v>
      </c>
      <c r="I1722" s="1" t="s">
        <v>13</v>
      </c>
      <c r="J1722" s="1">
        <f t="shared" si="104"/>
        <v>7</v>
      </c>
      <c r="K1722" s="1">
        <f>VLOOKUP($A1722,Parametre!$A$5:$G$29,MATCH($G1722,Parametre!$B$4:$G$4,0)+1,FALSE)</f>
        <v>42</v>
      </c>
      <c r="L1722" s="3">
        <f t="shared" si="105"/>
        <v>-35</v>
      </c>
      <c r="M1722" s="4">
        <f>VLOOKUP($A1722,Parametre!$A$5:$H$29,8,FALSE)</f>
        <v>1.04</v>
      </c>
      <c r="N1722" s="4">
        <f t="shared" si="106"/>
        <v>407.68</v>
      </c>
      <c r="O1722" s="4" t="s">
        <v>3098</v>
      </c>
      <c r="P1722">
        <f>VLOOKUP($G1722,Parametre!$K$4:$L$9,2,FALSE)</f>
        <v>230</v>
      </c>
      <c r="Q1722" s="4">
        <f t="shared" si="107"/>
        <v>1844.13264</v>
      </c>
    </row>
    <row r="1723" spans="1:17" x14ac:dyDescent="0.25">
      <c r="A1723" t="s">
        <v>2348</v>
      </c>
      <c r="B1723" t="s">
        <v>3</v>
      </c>
      <c r="C1723" t="s">
        <v>26</v>
      </c>
      <c r="D1723" t="s">
        <v>27</v>
      </c>
      <c r="E1723" s="1" t="s">
        <v>6</v>
      </c>
      <c r="F1723" t="s">
        <v>3095</v>
      </c>
      <c r="G1723" t="s">
        <v>3100</v>
      </c>
      <c r="H1723" s="1" t="s">
        <v>13</v>
      </c>
      <c r="I1723" s="1" t="s">
        <v>11</v>
      </c>
      <c r="J1723" s="1">
        <f t="shared" si="104"/>
        <v>5</v>
      </c>
      <c r="K1723" s="1">
        <f>VLOOKUP($A1723,Parametre!$A$5:$G$29,MATCH($G1723,Parametre!$B$4:$G$4,0)+1,FALSE)</f>
        <v>42</v>
      </c>
      <c r="L1723" s="3">
        <f t="shared" si="105"/>
        <v>-37</v>
      </c>
      <c r="M1723" s="4">
        <f>VLOOKUP($A1723,Parametre!$A$5:$H$29,8,FALSE)</f>
        <v>1.04</v>
      </c>
      <c r="N1723" s="4">
        <f t="shared" si="106"/>
        <v>291.2</v>
      </c>
      <c r="O1723" s="4" t="s">
        <v>3098</v>
      </c>
      <c r="P1723">
        <f>VLOOKUP($G1723,Parametre!$K$4:$L$9,2,FALSE)</f>
        <v>230</v>
      </c>
      <c r="Q1723" s="4">
        <f t="shared" si="107"/>
        <v>1844.13264</v>
      </c>
    </row>
    <row r="1724" spans="1:17" x14ac:dyDescent="0.25">
      <c r="A1724" t="s">
        <v>2348</v>
      </c>
      <c r="B1724" t="s">
        <v>3</v>
      </c>
      <c r="C1724" t="s">
        <v>28</v>
      </c>
      <c r="D1724" t="s">
        <v>29</v>
      </c>
      <c r="E1724" s="1" t="s">
        <v>6</v>
      </c>
      <c r="F1724" t="s">
        <v>3095</v>
      </c>
      <c r="G1724" t="s">
        <v>3100</v>
      </c>
      <c r="H1724" s="1" t="s">
        <v>22</v>
      </c>
      <c r="I1724" s="1" t="s">
        <v>11</v>
      </c>
      <c r="J1724" s="1">
        <f t="shared" si="104"/>
        <v>8</v>
      </c>
      <c r="K1724" s="1">
        <f>VLOOKUP($A1724,Parametre!$A$5:$G$29,MATCH($G1724,Parametre!$B$4:$G$4,0)+1,FALSE)</f>
        <v>42</v>
      </c>
      <c r="L1724" s="3">
        <f t="shared" si="105"/>
        <v>-34</v>
      </c>
      <c r="M1724" s="4">
        <f>VLOOKUP($A1724,Parametre!$A$5:$H$29,8,FALSE)</f>
        <v>1.04</v>
      </c>
      <c r="N1724" s="4">
        <f t="shared" si="106"/>
        <v>465.92</v>
      </c>
      <c r="O1724" s="4" t="s">
        <v>3098</v>
      </c>
      <c r="P1724">
        <f>VLOOKUP($G1724,Parametre!$K$4:$L$9,2,FALSE)</f>
        <v>230</v>
      </c>
      <c r="Q1724" s="4">
        <f t="shared" si="107"/>
        <v>1844.13264</v>
      </c>
    </row>
    <row r="1725" spans="1:17" x14ac:dyDescent="0.25">
      <c r="A1725" t="s">
        <v>2348</v>
      </c>
      <c r="B1725" t="s">
        <v>3</v>
      </c>
      <c r="C1725" t="s">
        <v>30</v>
      </c>
      <c r="D1725" t="s">
        <v>31</v>
      </c>
      <c r="E1725" s="1" t="s">
        <v>13</v>
      </c>
      <c r="F1725" t="s">
        <v>3095</v>
      </c>
      <c r="G1725" t="s">
        <v>3100</v>
      </c>
      <c r="H1725" s="1" t="s">
        <v>199</v>
      </c>
      <c r="I1725" s="1" t="s">
        <v>22</v>
      </c>
      <c r="J1725" s="1">
        <f t="shared" si="104"/>
        <v>19</v>
      </c>
      <c r="K1725" s="1">
        <f>VLOOKUP($A1725,Parametre!$A$5:$G$29,MATCH($G1725,Parametre!$B$4:$G$4,0)+1,FALSE)</f>
        <v>42</v>
      </c>
      <c r="L1725" s="3">
        <f t="shared" si="105"/>
        <v>-23</v>
      </c>
      <c r="M1725" s="4">
        <f>VLOOKUP($A1725,Parametre!$A$5:$H$29,8,FALSE)</f>
        <v>1.04</v>
      </c>
      <c r="N1725" s="4">
        <f t="shared" si="106"/>
        <v>829.92000000000007</v>
      </c>
      <c r="O1725" s="4" t="s">
        <v>3098</v>
      </c>
      <c r="P1725">
        <f>VLOOKUP($G1725,Parametre!$K$4:$L$9,2,FALSE)</f>
        <v>230</v>
      </c>
      <c r="Q1725" s="4">
        <f t="shared" si="107"/>
        <v>1383.0994800000001</v>
      </c>
    </row>
    <row r="1726" spans="1:17" x14ac:dyDescent="0.25">
      <c r="A1726" t="s">
        <v>2348</v>
      </c>
      <c r="B1726" t="s">
        <v>3</v>
      </c>
      <c r="C1726" t="s">
        <v>35</v>
      </c>
      <c r="D1726" t="s">
        <v>36</v>
      </c>
      <c r="E1726" s="1" t="s">
        <v>6</v>
      </c>
      <c r="F1726" t="s">
        <v>3095</v>
      </c>
      <c r="G1726" t="s">
        <v>3100</v>
      </c>
      <c r="H1726" s="1" t="s">
        <v>32</v>
      </c>
      <c r="I1726" s="1" t="s">
        <v>11</v>
      </c>
      <c r="J1726" s="1">
        <f t="shared" si="104"/>
        <v>10</v>
      </c>
      <c r="K1726" s="1">
        <f>VLOOKUP($A1726,Parametre!$A$5:$G$29,MATCH($G1726,Parametre!$B$4:$G$4,0)+1,FALSE)</f>
        <v>42</v>
      </c>
      <c r="L1726" s="3">
        <f t="shared" si="105"/>
        <v>-32</v>
      </c>
      <c r="M1726" s="4">
        <f>VLOOKUP($A1726,Parametre!$A$5:$H$29,8,FALSE)</f>
        <v>1.04</v>
      </c>
      <c r="N1726" s="4">
        <f t="shared" si="106"/>
        <v>582.4</v>
      </c>
      <c r="O1726" s="4" t="s">
        <v>3098</v>
      </c>
      <c r="P1726">
        <f>VLOOKUP($G1726,Parametre!$K$4:$L$9,2,FALSE)</f>
        <v>230</v>
      </c>
      <c r="Q1726" s="4">
        <f t="shared" si="107"/>
        <v>1844.13264</v>
      </c>
    </row>
    <row r="1727" spans="1:17" x14ac:dyDescent="0.25">
      <c r="A1727" t="s">
        <v>2348</v>
      </c>
      <c r="B1727" t="s">
        <v>3</v>
      </c>
      <c r="C1727" t="s">
        <v>38</v>
      </c>
      <c r="D1727" t="s">
        <v>39</v>
      </c>
      <c r="E1727" s="1" t="s">
        <v>6</v>
      </c>
      <c r="F1727" t="s">
        <v>3095</v>
      </c>
      <c r="G1727" t="s">
        <v>3100</v>
      </c>
      <c r="H1727" s="1" t="s">
        <v>8</v>
      </c>
      <c r="I1727" s="1" t="s">
        <v>23</v>
      </c>
      <c r="J1727" s="1">
        <f t="shared" si="104"/>
        <v>5</v>
      </c>
      <c r="K1727" s="1">
        <f>VLOOKUP($A1727,Parametre!$A$5:$G$29,MATCH($G1727,Parametre!$B$4:$G$4,0)+1,FALSE)</f>
        <v>42</v>
      </c>
      <c r="L1727" s="3">
        <f t="shared" si="105"/>
        <v>-37</v>
      </c>
      <c r="M1727" s="4">
        <f>VLOOKUP($A1727,Parametre!$A$5:$H$29,8,FALSE)</f>
        <v>1.04</v>
      </c>
      <c r="N1727" s="4">
        <f t="shared" si="106"/>
        <v>291.2</v>
      </c>
      <c r="O1727" s="4" t="s">
        <v>3098</v>
      </c>
      <c r="P1727">
        <f>VLOOKUP($G1727,Parametre!$K$4:$L$9,2,FALSE)</f>
        <v>230</v>
      </c>
      <c r="Q1727" s="4">
        <f t="shared" si="107"/>
        <v>1844.13264</v>
      </c>
    </row>
    <row r="1728" spans="1:17" x14ac:dyDescent="0.25">
      <c r="A1728" t="s">
        <v>2348</v>
      </c>
      <c r="B1728" t="s">
        <v>3</v>
      </c>
      <c r="C1728" t="s">
        <v>40</v>
      </c>
      <c r="D1728" t="s">
        <v>41</v>
      </c>
      <c r="E1728" s="1" t="s">
        <v>6</v>
      </c>
      <c r="F1728" t="s">
        <v>3095</v>
      </c>
      <c r="G1728" t="s">
        <v>3100</v>
      </c>
      <c r="H1728" s="1" t="s">
        <v>383</v>
      </c>
      <c r="I1728" s="1" t="s">
        <v>13</v>
      </c>
      <c r="J1728" s="1">
        <f t="shared" si="104"/>
        <v>18</v>
      </c>
      <c r="K1728" s="1">
        <f>VLOOKUP($A1728,Parametre!$A$5:$G$29,MATCH($G1728,Parametre!$B$4:$G$4,0)+1,FALSE)</f>
        <v>42</v>
      </c>
      <c r="L1728" s="3">
        <f t="shared" si="105"/>
        <v>-24</v>
      </c>
      <c r="M1728" s="4">
        <f>VLOOKUP($A1728,Parametre!$A$5:$H$29,8,FALSE)</f>
        <v>1.04</v>
      </c>
      <c r="N1728" s="4">
        <f t="shared" si="106"/>
        <v>1048.32</v>
      </c>
      <c r="O1728" s="4" t="s">
        <v>3098</v>
      </c>
      <c r="P1728">
        <f>VLOOKUP($G1728,Parametre!$K$4:$L$9,2,FALSE)</f>
        <v>230</v>
      </c>
      <c r="Q1728" s="4">
        <f t="shared" si="107"/>
        <v>1844.13264</v>
      </c>
    </row>
    <row r="1729" spans="1:17" x14ac:dyDescent="0.25">
      <c r="A1729" t="s">
        <v>2348</v>
      </c>
      <c r="B1729" t="s">
        <v>3</v>
      </c>
      <c r="C1729" t="s">
        <v>44</v>
      </c>
      <c r="D1729" t="s">
        <v>45</v>
      </c>
      <c r="E1729" s="1" t="s">
        <v>6</v>
      </c>
      <c r="F1729" t="s">
        <v>3095</v>
      </c>
      <c r="G1729" t="s">
        <v>3100</v>
      </c>
      <c r="H1729" s="1" t="s">
        <v>13</v>
      </c>
      <c r="I1729" s="1" t="s">
        <v>23</v>
      </c>
      <c r="J1729" s="1">
        <f t="shared" si="104"/>
        <v>3</v>
      </c>
      <c r="K1729" s="1">
        <f>VLOOKUP($A1729,Parametre!$A$5:$G$29,MATCH($G1729,Parametre!$B$4:$G$4,0)+1,FALSE)</f>
        <v>42</v>
      </c>
      <c r="L1729" s="3">
        <f t="shared" si="105"/>
        <v>-39</v>
      </c>
      <c r="M1729" s="4">
        <f>VLOOKUP($A1729,Parametre!$A$5:$H$29,8,FALSE)</f>
        <v>1.04</v>
      </c>
      <c r="N1729" s="4">
        <f t="shared" si="106"/>
        <v>174.72</v>
      </c>
      <c r="O1729" s="4" t="s">
        <v>3098</v>
      </c>
      <c r="P1729">
        <f>VLOOKUP($G1729,Parametre!$K$4:$L$9,2,FALSE)</f>
        <v>230</v>
      </c>
      <c r="Q1729" s="4">
        <f t="shared" si="107"/>
        <v>1844.13264</v>
      </c>
    </row>
    <row r="1730" spans="1:17" x14ac:dyDescent="0.25">
      <c r="A1730" t="s">
        <v>2348</v>
      </c>
      <c r="B1730" t="s">
        <v>2351</v>
      </c>
      <c r="C1730" t="s">
        <v>1530</v>
      </c>
      <c r="D1730" t="s">
        <v>1531</v>
      </c>
      <c r="E1730" s="1" t="s">
        <v>6</v>
      </c>
      <c r="F1730" t="s">
        <v>3095</v>
      </c>
      <c r="G1730" t="s">
        <v>3100</v>
      </c>
      <c r="H1730" s="1" t="s">
        <v>13</v>
      </c>
      <c r="I1730" s="1" t="s">
        <v>19</v>
      </c>
      <c r="J1730" s="1">
        <f t="shared" si="104"/>
        <v>14</v>
      </c>
      <c r="K1730" s="1">
        <f>VLOOKUP($A1730,Parametre!$A$5:$G$29,MATCH($G1730,Parametre!$B$4:$G$4,0)+1,FALSE)</f>
        <v>42</v>
      </c>
      <c r="L1730" s="3">
        <f t="shared" si="105"/>
        <v>-28</v>
      </c>
      <c r="M1730" s="4">
        <f>VLOOKUP($A1730,Parametre!$A$5:$H$29,8,FALSE)</f>
        <v>1.04</v>
      </c>
      <c r="N1730" s="4">
        <f t="shared" si="106"/>
        <v>815.36</v>
      </c>
      <c r="O1730" s="4" t="s">
        <v>3098</v>
      </c>
      <c r="P1730">
        <f>VLOOKUP($G1730,Parametre!$K$4:$L$9,2,FALSE)</f>
        <v>230</v>
      </c>
      <c r="Q1730" s="4">
        <f t="shared" si="107"/>
        <v>1844.13264</v>
      </c>
    </row>
    <row r="1731" spans="1:17" x14ac:dyDescent="0.25">
      <c r="A1731" t="s">
        <v>2348</v>
      </c>
      <c r="B1731" t="s">
        <v>2351</v>
      </c>
      <c r="C1731" t="s">
        <v>1532</v>
      </c>
      <c r="D1731" t="s">
        <v>1533</v>
      </c>
      <c r="E1731" s="1" t="s">
        <v>6</v>
      </c>
      <c r="F1731" t="s">
        <v>3095</v>
      </c>
      <c r="G1731" t="s">
        <v>3100</v>
      </c>
      <c r="H1731" s="1" t="s">
        <v>12</v>
      </c>
      <c r="I1731" s="1" t="s">
        <v>123</v>
      </c>
      <c r="J1731" s="1">
        <f t="shared" si="104"/>
        <v>19</v>
      </c>
      <c r="K1731" s="1">
        <f>VLOOKUP($A1731,Parametre!$A$5:$G$29,MATCH($G1731,Parametre!$B$4:$G$4,0)+1,FALSE)</f>
        <v>42</v>
      </c>
      <c r="L1731" s="3">
        <f t="shared" si="105"/>
        <v>-23</v>
      </c>
      <c r="M1731" s="4">
        <f>VLOOKUP($A1731,Parametre!$A$5:$H$29,8,FALSE)</f>
        <v>1.04</v>
      </c>
      <c r="N1731" s="4">
        <f t="shared" si="106"/>
        <v>1106.56</v>
      </c>
      <c r="O1731" s="4" t="s">
        <v>3098</v>
      </c>
      <c r="P1731">
        <f>VLOOKUP($G1731,Parametre!$K$4:$L$9,2,FALSE)</f>
        <v>230</v>
      </c>
      <c r="Q1731" s="4">
        <f t="shared" si="107"/>
        <v>1844.13264</v>
      </c>
    </row>
    <row r="1732" spans="1:17" x14ac:dyDescent="0.25">
      <c r="A1732" t="s">
        <v>2348</v>
      </c>
      <c r="B1732" t="s">
        <v>2351</v>
      </c>
      <c r="C1732" t="s">
        <v>2352</v>
      </c>
      <c r="D1732" t="s">
        <v>2353</v>
      </c>
      <c r="E1732" s="1" t="s">
        <v>6</v>
      </c>
      <c r="F1732" t="s">
        <v>3095</v>
      </c>
      <c r="G1732" t="s">
        <v>3100</v>
      </c>
      <c r="H1732" s="1" t="s">
        <v>11</v>
      </c>
      <c r="I1732" s="1" t="s">
        <v>23</v>
      </c>
      <c r="J1732" s="1">
        <f t="shared" si="104"/>
        <v>2</v>
      </c>
      <c r="K1732" s="1">
        <f>VLOOKUP($A1732,Parametre!$A$5:$G$29,MATCH($G1732,Parametre!$B$4:$G$4,0)+1,FALSE)</f>
        <v>42</v>
      </c>
      <c r="L1732" s="3">
        <f t="shared" si="105"/>
        <v>-40</v>
      </c>
      <c r="M1732" s="4">
        <f>VLOOKUP($A1732,Parametre!$A$5:$H$29,8,FALSE)</f>
        <v>1.04</v>
      </c>
      <c r="N1732" s="4">
        <f t="shared" si="106"/>
        <v>116.48</v>
      </c>
      <c r="O1732" s="4" t="s">
        <v>3098</v>
      </c>
      <c r="P1732">
        <f>VLOOKUP($G1732,Parametre!$K$4:$L$9,2,FALSE)</f>
        <v>230</v>
      </c>
      <c r="Q1732" s="4">
        <f t="shared" si="107"/>
        <v>1844.13264</v>
      </c>
    </row>
    <row r="1733" spans="1:17" x14ac:dyDescent="0.25">
      <c r="A1733" t="s">
        <v>2348</v>
      </c>
      <c r="B1733" t="s">
        <v>2351</v>
      </c>
      <c r="C1733" t="s">
        <v>2354</v>
      </c>
      <c r="D1733" t="s">
        <v>2355</v>
      </c>
      <c r="E1733" s="1" t="s">
        <v>11</v>
      </c>
      <c r="F1733" t="s">
        <v>3095</v>
      </c>
      <c r="G1733" t="s">
        <v>3100</v>
      </c>
      <c r="H1733" s="1" t="s">
        <v>46</v>
      </c>
      <c r="I1733" s="1" t="s">
        <v>46</v>
      </c>
      <c r="J1733" s="1">
        <f t="shared" si="104"/>
        <v>2</v>
      </c>
      <c r="K1733" s="1">
        <f>VLOOKUP($A1733,Parametre!$A$5:$G$29,MATCH($G1733,Parametre!$B$4:$G$4,0)+1,FALSE)</f>
        <v>42</v>
      </c>
      <c r="L1733" s="3">
        <f t="shared" si="105"/>
        <v>-40</v>
      </c>
      <c r="M1733" s="4">
        <f>VLOOKUP($A1733,Parametre!$A$5:$H$29,8,FALSE)</f>
        <v>1.04</v>
      </c>
      <c r="N1733" s="4">
        <f t="shared" si="106"/>
        <v>58.24</v>
      </c>
      <c r="O1733" s="4" t="s">
        <v>3098</v>
      </c>
      <c r="P1733">
        <f>VLOOKUP($G1733,Parametre!$K$4:$L$9,2,FALSE)</f>
        <v>230</v>
      </c>
      <c r="Q1733" s="4">
        <f t="shared" si="107"/>
        <v>922.06632000000002</v>
      </c>
    </row>
    <row r="1734" spans="1:17" x14ac:dyDescent="0.25">
      <c r="A1734" t="s">
        <v>2348</v>
      </c>
      <c r="B1734" t="s">
        <v>2351</v>
      </c>
      <c r="C1734" t="s">
        <v>1536</v>
      </c>
      <c r="D1734" t="s">
        <v>1537</v>
      </c>
      <c r="E1734" s="1" t="s">
        <v>6</v>
      </c>
      <c r="F1734" t="s">
        <v>3095</v>
      </c>
      <c r="G1734" t="s">
        <v>3100</v>
      </c>
      <c r="H1734" s="1" t="s">
        <v>13</v>
      </c>
      <c r="I1734" s="1" t="s">
        <v>12</v>
      </c>
      <c r="J1734" s="1">
        <f t="shared" ref="J1734:J1797" si="108">H1734+I1734</f>
        <v>12</v>
      </c>
      <c r="K1734" s="1">
        <f>VLOOKUP($A1734,Parametre!$A$5:$G$29,MATCH($G1734,Parametre!$B$4:$G$4,0)+1,FALSE)</f>
        <v>42</v>
      </c>
      <c r="L1734" s="3">
        <f t="shared" ref="L1734:L1797" si="109">J1734-K1734</f>
        <v>-30</v>
      </c>
      <c r="M1734" s="4">
        <f>VLOOKUP($A1734,Parametre!$A$5:$H$29,8,FALSE)</f>
        <v>1.04</v>
      </c>
      <c r="N1734" s="4">
        <f t="shared" ref="N1734:N1797" si="110">IF(O1734="Evet",E1734*14*J1734*M1734,0)</f>
        <v>698.88</v>
      </c>
      <c r="O1734" s="4" t="s">
        <v>3098</v>
      </c>
      <c r="P1734">
        <f>VLOOKUP($G1734,Parametre!$K$4:$L$9,2,FALSE)</f>
        <v>230</v>
      </c>
      <c r="Q1734" s="4">
        <f t="shared" ref="Q1734:Q1797" si="111">IF(O1734="Evet",E1734*14*P1734*0.071589*2,0)</f>
        <v>1844.13264</v>
      </c>
    </row>
    <row r="1735" spans="1:17" x14ac:dyDescent="0.25">
      <c r="A1735" t="s">
        <v>2348</v>
      </c>
      <c r="B1735" t="s">
        <v>2351</v>
      </c>
      <c r="C1735" t="s">
        <v>2356</v>
      </c>
      <c r="D1735" t="s">
        <v>2357</v>
      </c>
      <c r="E1735" s="1" t="s">
        <v>6</v>
      </c>
      <c r="F1735" t="s">
        <v>3095</v>
      </c>
      <c r="G1735" t="s">
        <v>3100</v>
      </c>
      <c r="H1735" s="1" t="s">
        <v>13</v>
      </c>
      <c r="I1735" s="1" t="s">
        <v>11</v>
      </c>
      <c r="J1735" s="1">
        <f t="shared" si="108"/>
        <v>5</v>
      </c>
      <c r="K1735" s="1">
        <f>VLOOKUP($A1735,Parametre!$A$5:$G$29,MATCH($G1735,Parametre!$B$4:$G$4,0)+1,FALSE)</f>
        <v>42</v>
      </c>
      <c r="L1735" s="3">
        <f t="shared" si="109"/>
        <v>-37</v>
      </c>
      <c r="M1735" s="4">
        <f>VLOOKUP($A1735,Parametre!$A$5:$H$29,8,FALSE)</f>
        <v>1.04</v>
      </c>
      <c r="N1735" s="4">
        <f t="shared" si="110"/>
        <v>291.2</v>
      </c>
      <c r="O1735" s="4" t="s">
        <v>3098</v>
      </c>
      <c r="P1735">
        <f>VLOOKUP($G1735,Parametre!$K$4:$L$9,2,FALSE)</f>
        <v>230</v>
      </c>
      <c r="Q1735" s="4">
        <f t="shared" si="111"/>
        <v>1844.13264</v>
      </c>
    </row>
    <row r="1736" spans="1:17" x14ac:dyDescent="0.25">
      <c r="A1736" t="s">
        <v>2348</v>
      </c>
      <c r="B1736" t="s">
        <v>2351</v>
      </c>
      <c r="C1736" t="s">
        <v>1566</v>
      </c>
      <c r="D1736" t="s">
        <v>1567</v>
      </c>
      <c r="E1736" s="1" t="s">
        <v>6</v>
      </c>
      <c r="F1736" t="s">
        <v>3095</v>
      </c>
      <c r="G1736" t="s">
        <v>3100</v>
      </c>
      <c r="H1736" s="1" t="s">
        <v>11</v>
      </c>
      <c r="I1736" s="1" t="s">
        <v>16</v>
      </c>
      <c r="J1736" s="1">
        <f t="shared" si="108"/>
        <v>9</v>
      </c>
      <c r="K1736" s="1">
        <f>VLOOKUP($A1736,Parametre!$A$5:$G$29,MATCH($G1736,Parametre!$B$4:$G$4,0)+1,FALSE)</f>
        <v>42</v>
      </c>
      <c r="L1736" s="3">
        <f t="shared" si="109"/>
        <v>-33</v>
      </c>
      <c r="M1736" s="4">
        <f>VLOOKUP($A1736,Parametre!$A$5:$H$29,8,FALSE)</f>
        <v>1.04</v>
      </c>
      <c r="N1736" s="4">
        <f t="shared" si="110"/>
        <v>524.16</v>
      </c>
      <c r="O1736" s="4" t="s">
        <v>3098</v>
      </c>
      <c r="P1736">
        <f>VLOOKUP($G1736,Parametre!$K$4:$L$9,2,FALSE)</f>
        <v>230</v>
      </c>
      <c r="Q1736" s="4">
        <f t="shared" si="111"/>
        <v>1844.13264</v>
      </c>
    </row>
    <row r="1737" spans="1:17" x14ac:dyDescent="0.25">
      <c r="A1737" t="s">
        <v>2348</v>
      </c>
      <c r="B1737" t="s">
        <v>2351</v>
      </c>
      <c r="C1737" t="s">
        <v>1568</v>
      </c>
      <c r="D1737" t="s">
        <v>1569</v>
      </c>
      <c r="E1737" s="1" t="s">
        <v>6</v>
      </c>
      <c r="F1737" t="s">
        <v>3095</v>
      </c>
      <c r="G1737" t="s">
        <v>3100</v>
      </c>
      <c r="H1737" s="1" t="s">
        <v>11</v>
      </c>
      <c r="I1737" s="1" t="s">
        <v>13</v>
      </c>
      <c r="J1737" s="1">
        <f t="shared" si="108"/>
        <v>5</v>
      </c>
      <c r="K1737" s="1">
        <f>VLOOKUP($A1737,Parametre!$A$5:$G$29,MATCH($G1737,Parametre!$B$4:$G$4,0)+1,FALSE)</f>
        <v>42</v>
      </c>
      <c r="L1737" s="3">
        <f t="shared" si="109"/>
        <v>-37</v>
      </c>
      <c r="M1737" s="4">
        <f>VLOOKUP($A1737,Parametre!$A$5:$H$29,8,FALSE)</f>
        <v>1.04</v>
      </c>
      <c r="N1737" s="4">
        <f t="shared" si="110"/>
        <v>291.2</v>
      </c>
      <c r="O1737" s="4" t="s">
        <v>3098</v>
      </c>
      <c r="P1737">
        <f>VLOOKUP($G1737,Parametre!$K$4:$L$9,2,FALSE)</f>
        <v>230</v>
      </c>
      <c r="Q1737" s="4">
        <f t="shared" si="111"/>
        <v>1844.13264</v>
      </c>
    </row>
    <row r="1738" spans="1:17" x14ac:dyDescent="0.25">
      <c r="A1738" t="s">
        <v>2348</v>
      </c>
      <c r="B1738" t="s">
        <v>2213</v>
      </c>
      <c r="C1738" t="s">
        <v>1530</v>
      </c>
      <c r="D1738" t="s">
        <v>1531</v>
      </c>
      <c r="E1738" s="1" t="s">
        <v>6</v>
      </c>
      <c r="F1738" t="s">
        <v>3095</v>
      </c>
      <c r="G1738" t="s">
        <v>3100</v>
      </c>
      <c r="H1738" s="1" t="s">
        <v>22</v>
      </c>
      <c r="I1738" s="1" t="s">
        <v>16</v>
      </c>
      <c r="J1738" s="1">
        <f t="shared" si="108"/>
        <v>13</v>
      </c>
      <c r="K1738" s="1">
        <f>VLOOKUP($A1738,Parametre!$A$5:$G$29,MATCH($G1738,Parametre!$B$4:$G$4,0)+1,FALSE)</f>
        <v>42</v>
      </c>
      <c r="L1738" s="3">
        <f t="shared" si="109"/>
        <v>-29</v>
      </c>
      <c r="M1738" s="4">
        <f>VLOOKUP($A1738,Parametre!$A$5:$H$29,8,FALSE)</f>
        <v>1.04</v>
      </c>
      <c r="N1738" s="4">
        <f t="shared" si="110"/>
        <v>757.12</v>
      </c>
      <c r="O1738" s="4" t="s">
        <v>3098</v>
      </c>
      <c r="P1738">
        <f>VLOOKUP($G1738,Parametre!$K$4:$L$9,2,FALSE)</f>
        <v>230</v>
      </c>
      <c r="Q1738" s="4">
        <f t="shared" si="111"/>
        <v>1844.13264</v>
      </c>
    </row>
    <row r="1739" spans="1:17" x14ac:dyDescent="0.25">
      <c r="A1739" t="s">
        <v>2348</v>
      </c>
      <c r="B1739" t="s">
        <v>2213</v>
      </c>
      <c r="C1739" t="s">
        <v>2214</v>
      </c>
      <c r="D1739" t="s">
        <v>2215</v>
      </c>
      <c r="E1739" s="1" t="s">
        <v>8</v>
      </c>
      <c r="F1739" t="s">
        <v>3095</v>
      </c>
      <c r="G1739" t="s">
        <v>3100</v>
      </c>
      <c r="H1739" s="1" t="s">
        <v>11</v>
      </c>
      <c r="I1739" s="1" t="s">
        <v>46</v>
      </c>
      <c r="J1739" s="1">
        <f t="shared" si="108"/>
        <v>3</v>
      </c>
      <c r="K1739" s="1">
        <f>VLOOKUP($A1739,Parametre!$A$5:$G$29,MATCH($G1739,Parametre!$B$4:$G$4,0)+1,FALSE)</f>
        <v>42</v>
      </c>
      <c r="L1739" s="3">
        <f t="shared" si="109"/>
        <v>-39</v>
      </c>
      <c r="M1739" s="4">
        <f>VLOOKUP($A1739,Parametre!$A$5:$H$29,8,FALSE)</f>
        <v>1.04</v>
      </c>
      <c r="N1739" s="4">
        <f t="shared" si="110"/>
        <v>218.4</v>
      </c>
      <c r="O1739" s="4" t="s">
        <v>3098</v>
      </c>
      <c r="P1739">
        <f>VLOOKUP($G1739,Parametre!$K$4:$L$9,2,FALSE)</f>
        <v>230</v>
      </c>
      <c r="Q1739" s="4">
        <f t="shared" si="111"/>
        <v>2305.1658000000002</v>
      </c>
    </row>
    <row r="1740" spans="1:17" x14ac:dyDescent="0.25">
      <c r="A1740" t="s">
        <v>2348</v>
      </c>
      <c r="B1740" t="s">
        <v>2213</v>
      </c>
      <c r="C1740" t="s">
        <v>1532</v>
      </c>
      <c r="D1740" t="s">
        <v>1533</v>
      </c>
      <c r="E1740" s="1" t="s">
        <v>6</v>
      </c>
      <c r="F1740" t="s">
        <v>3095</v>
      </c>
      <c r="G1740" t="s">
        <v>3100</v>
      </c>
      <c r="H1740" s="1" t="s">
        <v>37</v>
      </c>
      <c r="I1740" s="1" t="s">
        <v>37</v>
      </c>
      <c r="J1740" s="1">
        <f t="shared" si="108"/>
        <v>24</v>
      </c>
      <c r="K1740" s="1">
        <f>VLOOKUP($A1740,Parametre!$A$5:$G$29,MATCH($G1740,Parametre!$B$4:$G$4,0)+1,FALSE)</f>
        <v>42</v>
      </c>
      <c r="L1740" s="3">
        <f t="shared" si="109"/>
        <v>-18</v>
      </c>
      <c r="M1740" s="4">
        <f>VLOOKUP($A1740,Parametre!$A$5:$H$29,8,FALSE)</f>
        <v>1.04</v>
      </c>
      <c r="N1740" s="4">
        <f t="shared" si="110"/>
        <v>1397.76</v>
      </c>
      <c r="O1740" s="4" t="s">
        <v>3098</v>
      </c>
      <c r="P1740">
        <f>VLOOKUP($G1740,Parametre!$K$4:$L$9,2,FALSE)</f>
        <v>230</v>
      </c>
      <c r="Q1740" s="4">
        <f t="shared" si="111"/>
        <v>1844.13264</v>
      </c>
    </row>
    <row r="1741" spans="1:17" x14ac:dyDescent="0.25">
      <c r="A1741" t="s">
        <v>2348</v>
      </c>
      <c r="B1741" t="s">
        <v>2213</v>
      </c>
      <c r="C1741" t="s">
        <v>2358</v>
      </c>
      <c r="D1741" t="s">
        <v>2359</v>
      </c>
      <c r="E1741" s="1" t="s">
        <v>11</v>
      </c>
      <c r="F1741" t="s">
        <v>3095</v>
      </c>
      <c r="G1741" t="s">
        <v>3100</v>
      </c>
      <c r="H1741" s="1" t="s">
        <v>8</v>
      </c>
      <c r="I1741" s="1" t="s">
        <v>37</v>
      </c>
      <c r="J1741" s="1">
        <f t="shared" si="108"/>
        <v>17</v>
      </c>
      <c r="K1741" s="1">
        <f>VLOOKUP($A1741,Parametre!$A$5:$G$29,MATCH($G1741,Parametre!$B$4:$G$4,0)+1,FALSE)</f>
        <v>42</v>
      </c>
      <c r="L1741" s="3">
        <f t="shared" si="109"/>
        <v>-25</v>
      </c>
      <c r="M1741" s="4">
        <f>VLOOKUP($A1741,Parametre!$A$5:$H$29,8,FALSE)</f>
        <v>1.04</v>
      </c>
      <c r="N1741" s="4">
        <f t="shared" si="110"/>
        <v>495.04</v>
      </c>
      <c r="O1741" s="4" t="s">
        <v>3098</v>
      </c>
      <c r="P1741">
        <f>VLOOKUP($G1741,Parametre!$K$4:$L$9,2,FALSE)</f>
        <v>230</v>
      </c>
      <c r="Q1741" s="4">
        <f t="shared" si="111"/>
        <v>922.06632000000002</v>
      </c>
    </row>
    <row r="1742" spans="1:17" x14ac:dyDescent="0.25">
      <c r="A1742" t="s">
        <v>2348</v>
      </c>
      <c r="B1742" t="s">
        <v>2213</v>
      </c>
      <c r="C1742" t="s">
        <v>2360</v>
      </c>
      <c r="D1742" t="s">
        <v>2361</v>
      </c>
      <c r="E1742" s="1" t="s">
        <v>13</v>
      </c>
      <c r="F1742" t="s">
        <v>3095</v>
      </c>
      <c r="G1742" t="s">
        <v>3100</v>
      </c>
      <c r="H1742" s="1" t="s">
        <v>32</v>
      </c>
      <c r="I1742" s="1" t="s">
        <v>19</v>
      </c>
      <c r="J1742" s="1">
        <f t="shared" si="108"/>
        <v>19</v>
      </c>
      <c r="K1742" s="1">
        <f>VLOOKUP($A1742,Parametre!$A$5:$G$29,MATCH($G1742,Parametre!$B$4:$G$4,0)+1,FALSE)</f>
        <v>42</v>
      </c>
      <c r="L1742" s="3">
        <f t="shared" si="109"/>
        <v>-23</v>
      </c>
      <c r="M1742" s="4">
        <f>VLOOKUP($A1742,Parametre!$A$5:$H$29,8,FALSE)</f>
        <v>1.04</v>
      </c>
      <c r="N1742" s="4">
        <f t="shared" si="110"/>
        <v>829.92000000000007</v>
      </c>
      <c r="O1742" s="4" t="s">
        <v>3098</v>
      </c>
      <c r="P1742">
        <f>VLOOKUP($G1742,Parametre!$K$4:$L$9,2,FALSE)</f>
        <v>230</v>
      </c>
      <c r="Q1742" s="4">
        <f t="shared" si="111"/>
        <v>1383.0994800000001</v>
      </c>
    </row>
    <row r="1743" spans="1:17" x14ac:dyDescent="0.25">
      <c r="A1743" t="s">
        <v>2348</v>
      </c>
      <c r="B1743" t="s">
        <v>2213</v>
      </c>
      <c r="C1743" t="s">
        <v>2362</v>
      </c>
      <c r="D1743" t="s">
        <v>2363</v>
      </c>
      <c r="E1743" s="1" t="s">
        <v>11</v>
      </c>
      <c r="F1743" t="s">
        <v>3095</v>
      </c>
      <c r="G1743" t="s">
        <v>3100</v>
      </c>
      <c r="H1743" s="1" t="s">
        <v>22</v>
      </c>
      <c r="I1743" s="1" t="s">
        <v>22</v>
      </c>
      <c r="J1743" s="1">
        <f t="shared" si="108"/>
        <v>12</v>
      </c>
      <c r="K1743" s="1">
        <f>VLOOKUP($A1743,Parametre!$A$5:$G$29,MATCH($G1743,Parametre!$B$4:$G$4,0)+1,FALSE)</f>
        <v>42</v>
      </c>
      <c r="L1743" s="3">
        <f t="shared" si="109"/>
        <v>-30</v>
      </c>
      <c r="M1743" s="4">
        <f>VLOOKUP($A1743,Parametre!$A$5:$H$29,8,FALSE)</f>
        <v>1.04</v>
      </c>
      <c r="N1743" s="4">
        <f t="shared" si="110"/>
        <v>349.44</v>
      </c>
      <c r="O1743" s="4" t="s">
        <v>3098</v>
      </c>
      <c r="P1743">
        <f>VLOOKUP($G1743,Parametre!$K$4:$L$9,2,FALSE)</f>
        <v>230</v>
      </c>
      <c r="Q1743" s="4">
        <f t="shared" si="111"/>
        <v>922.06632000000002</v>
      </c>
    </row>
    <row r="1744" spans="1:17" x14ac:dyDescent="0.25">
      <c r="A1744" t="s">
        <v>2348</v>
      </c>
      <c r="B1744" t="s">
        <v>2213</v>
      </c>
      <c r="C1744" t="s">
        <v>1536</v>
      </c>
      <c r="D1744" t="s">
        <v>1537</v>
      </c>
      <c r="E1744" s="1" t="s">
        <v>6</v>
      </c>
      <c r="F1744" t="s">
        <v>3095</v>
      </c>
      <c r="G1744" t="s">
        <v>3100</v>
      </c>
      <c r="H1744" s="1" t="s">
        <v>12</v>
      </c>
      <c r="I1744" s="1" t="s">
        <v>32</v>
      </c>
      <c r="J1744" s="1">
        <f t="shared" si="108"/>
        <v>17</v>
      </c>
      <c r="K1744" s="1">
        <f>VLOOKUP($A1744,Parametre!$A$5:$G$29,MATCH($G1744,Parametre!$B$4:$G$4,0)+1,FALSE)</f>
        <v>42</v>
      </c>
      <c r="L1744" s="3">
        <f t="shared" si="109"/>
        <v>-25</v>
      </c>
      <c r="M1744" s="4">
        <f>VLOOKUP($A1744,Parametre!$A$5:$H$29,8,FALSE)</f>
        <v>1.04</v>
      </c>
      <c r="N1744" s="4">
        <f t="shared" si="110"/>
        <v>990.08</v>
      </c>
      <c r="O1744" s="4" t="s">
        <v>3098</v>
      </c>
      <c r="P1744">
        <f>VLOOKUP($G1744,Parametre!$K$4:$L$9,2,FALSE)</f>
        <v>230</v>
      </c>
      <c r="Q1744" s="4">
        <f t="shared" si="111"/>
        <v>1844.13264</v>
      </c>
    </row>
    <row r="1745" spans="1:17" x14ac:dyDescent="0.25">
      <c r="A1745" t="s">
        <v>2348</v>
      </c>
      <c r="B1745" t="s">
        <v>2213</v>
      </c>
      <c r="C1745" t="s">
        <v>2216</v>
      </c>
      <c r="D1745" t="s">
        <v>2217</v>
      </c>
      <c r="E1745" s="1" t="s">
        <v>8</v>
      </c>
      <c r="F1745" t="s">
        <v>3095</v>
      </c>
      <c r="G1745" t="s">
        <v>3100</v>
      </c>
      <c r="H1745" s="1" t="s">
        <v>19</v>
      </c>
      <c r="I1745" s="1" t="s">
        <v>199</v>
      </c>
      <c r="J1745" s="1">
        <f t="shared" si="108"/>
        <v>24</v>
      </c>
      <c r="K1745" s="1">
        <f>VLOOKUP($A1745,Parametre!$A$5:$G$29,MATCH($G1745,Parametre!$B$4:$G$4,0)+1,FALSE)</f>
        <v>42</v>
      </c>
      <c r="L1745" s="3">
        <f t="shared" si="109"/>
        <v>-18</v>
      </c>
      <c r="M1745" s="4">
        <f>VLOOKUP($A1745,Parametre!$A$5:$H$29,8,FALSE)</f>
        <v>1.04</v>
      </c>
      <c r="N1745" s="4">
        <f t="shared" si="110"/>
        <v>1747.2</v>
      </c>
      <c r="O1745" s="4" t="s">
        <v>3098</v>
      </c>
      <c r="P1745">
        <f>VLOOKUP($G1745,Parametre!$K$4:$L$9,2,FALSE)</f>
        <v>230</v>
      </c>
      <c r="Q1745" s="4">
        <f t="shared" si="111"/>
        <v>2305.1658000000002</v>
      </c>
    </row>
    <row r="1746" spans="1:17" x14ac:dyDescent="0.25">
      <c r="A1746" t="s">
        <v>2348</v>
      </c>
      <c r="B1746" t="s">
        <v>2213</v>
      </c>
      <c r="C1746" t="s">
        <v>2218</v>
      </c>
      <c r="D1746" t="s">
        <v>2219</v>
      </c>
      <c r="E1746" s="1" t="s">
        <v>8</v>
      </c>
      <c r="F1746" t="s">
        <v>3095</v>
      </c>
      <c r="G1746" t="s">
        <v>3100</v>
      </c>
      <c r="H1746" s="1" t="s">
        <v>6</v>
      </c>
      <c r="I1746" s="1" t="s">
        <v>22</v>
      </c>
      <c r="J1746" s="1">
        <f t="shared" si="108"/>
        <v>10</v>
      </c>
      <c r="K1746" s="1">
        <f>VLOOKUP($A1746,Parametre!$A$5:$G$29,MATCH($G1746,Parametre!$B$4:$G$4,0)+1,FALSE)</f>
        <v>42</v>
      </c>
      <c r="L1746" s="3">
        <f t="shared" si="109"/>
        <v>-32</v>
      </c>
      <c r="M1746" s="4">
        <f>VLOOKUP($A1746,Parametre!$A$5:$H$29,8,FALSE)</f>
        <v>1.04</v>
      </c>
      <c r="N1746" s="4">
        <f t="shared" si="110"/>
        <v>728</v>
      </c>
      <c r="O1746" s="4" t="s">
        <v>3098</v>
      </c>
      <c r="P1746">
        <f>VLOOKUP($G1746,Parametre!$K$4:$L$9,2,FALSE)</f>
        <v>230</v>
      </c>
      <c r="Q1746" s="4">
        <f t="shared" si="111"/>
        <v>2305.1658000000002</v>
      </c>
    </row>
    <row r="1747" spans="1:17" x14ac:dyDescent="0.25">
      <c r="A1747" t="s">
        <v>2348</v>
      </c>
      <c r="B1747" t="s">
        <v>2213</v>
      </c>
      <c r="C1747" t="s">
        <v>2364</v>
      </c>
      <c r="D1747" t="s">
        <v>2365</v>
      </c>
      <c r="E1747" s="1" t="s">
        <v>13</v>
      </c>
      <c r="F1747" t="s">
        <v>3095</v>
      </c>
      <c r="G1747" t="s">
        <v>3100</v>
      </c>
      <c r="H1747" s="1" t="s">
        <v>8</v>
      </c>
      <c r="I1747" s="1" t="s">
        <v>12</v>
      </c>
      <c r="J1747" s="1">
        <f t="shared" si="108"/>
        <v>14</v>
      </c>
      <c r="K1747" s="1">
        <f>VLOOKUP($A1747,Parametre!$A$5:$G$29,MATCH($G1747,Parametre!$B$4:$G$4,0)+1,FALSE)</f>
        <v>42</v>
      </c>
      <c r="L1747" s="3">
        <f t="shared" si="109"/>
        <v>-28</v>
      </c>
      <c r="M1747" s="4">
        <f>VLOOKUP($A1747,Parametre!$A$5:$H$29,8,FALSE)</f>
        <v>1.04</v>
      </c>
      <c r="N1747" s="4">
        <f t="shared" si="110"/>
        <v>611.52</v>
      </c>
      <c r="O1747" s="4" t="s">
        <v>3098</v>
      </c>
      <c r="P1747">
        <f>VLOOKUP($G1747,Parametre!$K$4:$L$9,2,FALSE)</f>
        <v>230</v>
      </c>
      <c r="Q1747" s="4">
        <f t="shared" si="111"/>
        <v>1383.0994800000001</v>
      </c>
    </row>
    <row r="1748" spans="1:17" x14ac:dyDescent="0.25">
      <c r="A1748" t="s">
        <v>2348</v>
      </c>
      <c r="B1748" t="s">
        <v>2213</v>
      </c>
      <c r="C1748" t="s">
        <v>2366</v>
      </c>
      <c r="D1748" t="s">
        <v>2367</v>
      </c>
      <c r="E1748" s="1" t="s">
        <v>11</v>
      </c>
      <c r="F1748" t="s">
        <v>3095</v>
      </c>
      <c r="G1748" t="s">
        <v>3100</v>
      </c>
      <c r="H1748" s="1" t="s">
        <v>6</v>
      </c>
      <c r="I1748" s="1" t="s">
        <v>8</v>
      </c>
      <c r="J1748" s="1">
        <f t="shared" si="108"/>
        <v>9</v>
      </c>
      <c r="K1748" s="1">
        <f>VLOOKUP($A1748,Parametre!$A$5:$G$29,MATCH($G1748,Parametre!$B$4:$G$4,0)+1,FALSE)</f>
        <v>42</v>
      </c>
      <c r="L1748" s="3">
        <f t="shared" si="109"/>
        <v>-33</v>
      </c>
      <c r="M1748" s="4">
        <f>VLOOKUP($A1748,Parametre!$A$5:$H$29,8,FALSE)</f>
        <v>1.04</v>
      </c>
      <c r="N1748" s="4">
        <f t="shared" si="110"/>
        <v>262.08</v>
      </c>
      <c r="O1748" s="4" t="s">
        <v>3098</v>
      </c>
      <c r="P1748">
        <f>VLOOKUP($G1748,Parametre!$K$4:$L$9,2,FALSE)</f>
        <v>230</v>
      </c>
      <c r="Q1748" s="4">
        <f t="shared" si="111"/>
        <v>922.06632000000002</v>
      </c>
    </row>
    <row r="1749" spans="1:17" x14ac:dyDescent="0.25">
      <c r="A1749" t="s">
        <v>2348</v>
      </c>
      <c r="B1749" t="s">
        <v>2213</v>
      </c>
      <c r="C1749" t="s">
        <v>2368</v>
      </c>
      <c r="D1749" t="s">
        <v>2369</v>
      </c>
      <c r="E1749" s="1" t="s">
        <v>6</v>
      </c>
      <c r="F1749" t="s">
        <v>3095</v>
      </c>
      <c r="G1749" t="s">
        <v>3100</v>
      </c>
      <c r="H1749" s="1" t="s">
        <v>8</v>
      </c>
      <c r="I1749" s="1" t="s">
        <v>12</v>
      </c>
      <c r="J1749" s="1">
        <f t="shared" si="108"/>
        <v>14</v>
      </c>
      <c r="K1749" s="1">
        <f>VLOOKUP($A1749,Parametre!$A$5:$G$29,MATCH($G1749,Parametre!$B$4:$G$4,0)+1,FALSE)</f>
        <v>42</v>
      </c>
      <c r="L1749" s="3">
        <f t="shared" si="109"/>
        <v>-28</v>
      </c>
      <c r="M1749" s="4">
        <f>VLOOKUP($A1749,Parametre!$A$5:$H$29,8,FALSE)</f>
        <v>1.04</v>
      </c>
      <c r="N1749" s="4">
        <f t="shared" si="110"/>
        <v>815.36</v>
      </c>
      <c r="O1749" s="4" t="s">
        <v>3098</v>
      </c>
      <c r="P1749">
        <f>VLOOKUP($G1749,Parametre!$K$4:$L$9,2,FALSE)</f>
        <v>230</v>
      </c>
      <c r="Q1749" s="4">
        <f t="shared" si="111"/>
        <v>1844.13264</v>
      </c>
    </row>
    <row r="1750" spans="1:17" x14ac:dyDescent="0.25">
      <c r="A1750" t="s">
        <v>2348</v>
      </c>
      <c r="B1750" t="s">
        <v>2213</v>
      </c>
      <c r="C1750" t="s">
        <v>2220</v>
      </c>
      <c r="D1750" t="s">
        <v>2221</v>
      </c>
      <c r="E1750" s="1" t="s">
        <v>8</v>
      </c>
      <c r="F1750" t="s">
        <v>3095</v>
      </c>
      <c r="G1750" t="s">
        <v>3100</v>
      </c>
      <c r="H1750" s="1" t="s">
        <v>37</v>
      </c>
      <c r="I1750" s="1" t="s">
        <v>13</v>
      </c>
      <c r="J1750" s="1">
        <f t="shared" si="108"/>
        <v>15</v>
      </c>
      <c r="K1750" s="1">
        <f>VLOOKUP($A1750,Parametre!$A$5:$G$29,MATCH($G1750,Parametre!$B$4:$G$4,0)+1,FALSE)</f>
        <v>42</v>
      </c>
      <c r="L1750" s="3">
        <f t="shared" si="109"/>
        <v>-27</v>
      </c>
      <c r="M1750" s="4">
        <f>VLOOKUP($A1750,Parametre!$A$5:$H$29,8,FALSE)</f>
        <v>1.04</v>
      </c>
      <c r="N1750" s="4">
        <f t="shared" si="110"/>
        <v>1092</v>
      </c>
      <c r="O1750" s="4" t="s">
        <v>3098</v>
      </c>
      <c r="P1750">
        <f>VLOOKUP($G1750,Parametre!$K$4:$L$9,2,FALSE)</f>
        <v>230</v>
      </c>
      <c r="Q1750" s="4">
        <f t="shared" si="111"/>
        <v>2305.1658000000002</v>
      </c>
    </row>
    <row r="1751" spans="1:17" x14ac:dyDescent="0.25">
      <c r="A1751" t="s">
        <v>2348</v>
      </c>
      <c r="B1751" t="s">
        <v>2213</v>
      </c>
      <c r="C1751" t="s">
        <v>2222</v>
      </c>
      <c r="D1751" t="s">
        <v>2223</v>
      </c>
      <c r="E1751" s="1" t="s">
        <v>11</v>
      </c>
      <c r="F1751" t="s">
        <v>3095</v>
      </c>
      <c r="G1751" t="s">
        <v>3100</v>
      </c>
      <c r="H1751" s="1" t="s">
        <v>12</v>
      </c>
      <c r="I1751" s="1" t="s">
        <v>8</v>
      </c>
      <c r="J1751" s="1">
        <f t="shared" si="108"/>
        <v>14</v>
      </c>
      <c r="K1751" s="1">
        <f>VLOOKUP($A1751,Parametre!$A$5:$G$29,MATCH($G1751,Parametre!$B$4:$G$4,0)+1,FALSE)</f>
        <v>42</v>
      </c>
      <c r="L1751" s="3">
        <f t="shared" si="109"/>
        <v>-28</v>
      </c>
      <c r="M1751" s="4">
        <f>VLOOKUP($A1751,Parametre!$A$5:$H$29,8,FALSE)</f>
        <v>1.04</v>
      </c>
      <c r="N1751" s="4">
        <f t="shared" si="110"/>
        <v>407.68</v>
      </c>
      <c r="O1751" s="4" t="s">
        <v>3098</v>
      </c>
      <c r="P1751">
        <f>VLOOKUP($G1751,Parametre!$K$4:$L$9,2,FALSE)</f>
        <v>230</v>
      </c>
      <c r="Q1751" s="4">
        <f t="shared" si="111"/>
        <v>922.06632000000002</v>
      </c>
    </row>
    <row r="1752" spans="1:17" x14ac:dyDescent="0.25">
      <c r="A1752" t="s">
        <v>2348</v>
      </c>
      <c r="B1752" t="s">
        <v>2213</v>
      </c>
      <c r="C1752" t="s">
        <v>2224</v>
      </c>
      <c r="D1752" t="s">
        <v>2225</v>
      </c>
      <c r="E1752" s="1" t="s">
        <v>6</v>
      </c>
      <c r="F1752" t="s">
        <v>3095</v>
      </c>
      <c r="G1752" t="s">
        <v>3100</v>
      </c>
      <c r="H1752" s="1" t="s">
        <v>23</v>
      </c>
      <c r="I1752" s="1" t="s">
        <v>11</v>
      </c>
      <c r="J1752" s="1">
        <f t="shared" si="108"/>
        <v>2</v>
      </c>
      <c r="K1752" s="1">
        <f>VLOOKUP($A1752,Parametre!$A$5:$G$29,MATCH($G1752,Parametre!$B$4:$G$4,0)+1,FALSE)</f>
        <v>42</v>
      </c>
      <c r="L1752" s="3">
        <f t="shared" si="109"/>
        <v>-40</v>
      </c>
      <c r="M1752" s="4">
        <f>VLOOKUP($A1752,Parametre!$A$5:$H$29,8,FALSE)</f>
        <v>1.04</v>
      </c>
      <c r="N1752" s="4">
        <f t="shared" si="110"/>
        <v>116.48</v>
      </c>
      <c r="O1752" s="4" t="s">
        <v>3098</v>
      </c>
      <c r="P1752">
        <f>VLOOKUP($G1752,Parametre!$K$4:$L$9,2,FALSE)</f>
        <v>230</v>
      </c>
      <c r="Q1752" s="4">
        <f t="shared" si="111"/>
        <v>1844.13264</v>
      </c>
    </row>
    <row r="1753" spans="1:17" x14ac:dyDescent="0.25">
      <c r="A1753" t="s">
        <v>2348</v>
      </c>
      <c r="B1753" t="s">
        <v>2213</v>
      </c>
      <c r="C1753" t="s">
        <v>2370</v>
      </c>
      <c r="D1753" t="s">
        <v>1553</v>
      </c>
      <c r="E1753" s="1" t="s">
        <v>6</v>
      </c>
      <c r="F1753" t="s">
        <v>3095</v>
      </c>
      <c r="G1753" t="s">
        <v>3100</v>
      </c>
      <c r="H1753" s="1" t="s">
        <v>11</v>
      </c>
      <c r="I1753" s="1" t="s">
        <v>23</v>
      </c>
      <c r="J1753" s="1">
        <f t="shared" si="108"/>
        <v>2</v>
      </c>
      <c r="K1753" s="1">
        <f>VLOOKUP($A1753,Parametre!$A$5:$G$29,MATCH($G1753,Parametre!$B$4:$G$4,0)+1,FALSE)</f>
        <v>42</v>
      </c>
      <c r="L1753" s="3">
        <f t="shared" si="109"/>
        <v>-40</v>
      </c>
      <c r="M1753" s="4">
        <f>VLOOKUP($A1753,Parametre!$A$5:$H$29,8,FALSE)</f>
        <v>1.04</v>
      </c>
      <c r="N1753" s="4">
        <f t="shared" si="110"/>
        <v>116.48</v>
      </c>
      <c r="O1753" s="4" t="s">
        <v>3098</v>
      </c>
      <c r="P1753">
        <f>VLOOKUP($G1753,Parametre!$K$4:$L$9,2,FALSE)</f>
        <v>230</v>
      </c>
      <c r="Q1753" s="4">
        <f t="shared" si="111"/>
        <v>1844.13264</v>
      </c>
    </row>
    <row r="1754" spans="1:17" x14ac:dyDescent="0.25">
      <c r="A1754" t="s">
        <v>2348</v>
      </c>
      <c r="B1754" t="s">
        <v>2213</v>
      </c>
      <c r="C1754" t="s">
        <v>2356</v>
      </c>
      <c r="D1754" t="s">
        <v>2357</v>
      </c>
      <c r="E1754" s="1" t="s">
        <v>6</v>
      </c>
      <c r="F1754" t="s">
        <v>3095</v>
      </c>
      <c r="G1754" t="s">
        <v>3100</v>
      </c>
      <c r="H1754" s="1" t="s">
        <v>11</v>
      </c>
      <c r="I1754" s="1" t="s">
        <v>11</v>
      </c>
      <c r="J1754" s="1">
        <f t="shared" si="108"/>
        <v>4</v>
      </c>
      <c r="K1754" s="1">
        <f>VLOOKUP($A1754,Parametre!$A$5:$G$29,MATCH($G1754,Parametre!$B$4:$G$4,0)+1,FALSE)</f>
        <v>42</v>
      </c>
      <c r="L1754" s="3">
        <f t="shared" si="109"/>
        <v>-38</v>
      </c>
      <c r="M1754" s="4">
        <f>VLOOKUP($A1754,Parametre!$A$5:$H$29,8,FALSE)</f>
        <v>1.04</v>
      </c>
      <c r="N1754" s="4">
        <f t="shared" si="110"/>
        <v>232.96</v>
      </c>
      <c r="O1754" s="4" t="s">
        <v>3098</v>
      </c>
      <c r="P1754">
        <f>VLOOKUP($G1754,Parametre!$K$4:$L$9,2,FALSE)</f>
        <v>230</v>
      </c>
      <c r="Q1754" s="4">
        <f t="shared" si="111"/>
        <v>1844.13264</v>
      </c>
    </row>
    <row r="1755" spans="1:17" x14ac:dyDescent="0.25">
      <c r="A1755" t="s">
        <v>2348</v>
      </c>
      <c r="B1755" t="s">
        <v>2213</v>
      </c>
      <c r="C1755" t="s">
        <v>2226</v>
      </c>
      <c r="D1755" t="s">
        <v>2227</v>
      </c>
      <c r="E1755" s="1" t="s">
        <v>13</v>
      </c>
      <c r="F1755" t="s">
        <v>3095</v>
      </c>
      <c r="G1755" t="s">
        <v>3100</v>
      </c>
      <c r="H1755" s="1" t="s">
        <v>12</v>
      </c>
      <c r="I1755" s="1" t="s">
        <v>11</v>
      </c>
      <c r="J1755" s="1">
        <f t="shared" si="108"/>
        <v>11</v>
      </c>
      <c r="K1755" s="1">
        <f>VLOOKUP($A1755,Parametre!$A$5:$G$29,MATCH($G1755,Parametre!$B$4:$G$4,0)+1,FALSE)</f>
        <v>42</v>
      </c>
      <c r="L1755" s="3">
        <f t="shared" si="109"/>
        <v>-31</v>
      </c>
      <c r="M1755" s="4">
        <f>VLOOKUP($A1755,Parametre!$A$5:$H$29,8,FALSE)</f>
        <v>1.04</v>
      </c>
      <c r="N1755" s="4">
        <f t="shared" si="110"/>
        <v>480.48</v>
      </c>
      <c r="O1755" s="4" t="s">
        <v>3098</v>
      </c>
      <c r="P1755">
        <f>VLOOKUP($G1755,Parametre!$K$4:$L$9,2,FALSE)</f>
        <v>230</v>
      </c>
      <c r="Q1755" s="4">
        <f t="shared" si="111"/>
        <v>1383.0994800000001</v>
      </c>
    </row>
    <row r="1756" spans="1:17" x14ac:dyDescent="0.25">
      <c r="A1756" t="s">
        <v>2348</v>
      </c>
      <c r="B1756" t="s">
        <v>2213</v>
      </c>
      <c r="C1756" t="s">
        <v>1564</v>
      </c>
      <c r="D1756" t="s">
        <v>1565</v>
      </c>
      <c r="E1756" s="1" t="s">
        <v>6</v>
      </c>
      <c r="F1756" t="s">
        <v>3095</v>
      </c>
      <c r="G1756" t="s">
        <v>3100</v>
      </c>
      <c r="H1756" s="1" t="s">
        <v>8</v>
      </c>
      <c r="I1756" s="1" t="s">
        <v>11</v>
      </c>
      <c r="J1756" s="1">
        <f t="shared" si="108"/>
        <v>7</v>
      </c>
      <c r="K1756" s="1">
        <f>VLOOKUP($A1756,Parametre!$A$5:$G$29,MATCH($G1756,Parametre!$B$4:$G$4,0)+1,FALSE)</f>
        <v>42</v>
      </c>
      <c r="L1756" s="3">
        <f t="shared" si="109"/>
        <v>-35</v>
      </c>
      <c r="M1756" s="4">
        <f>VLOOKUP($A1756,Parametre!$A$5:$H$29,8,FALSE)</f>
        <v>1.04</v>
      </c>
      <c r="N1756" s="4">
        <f t="shared" si="110"/>
        <v>407.68</v>
      </c>
      <c r="O1756" s="4" t="s">
        <v>3098</v>
      </c>
      <c r="P1756">
        <f>VLOOKUP($G1756,Parametre!$K$4:$L$9,2,FALSE)</f>
        <v>230</v>
      </c>
      <c r="Q1756" s="4">
        <f t="shared" si="111"/>
        <v>1844.13264</v>
      </c>
    </row>
    <row r="1757" spans="1:17" x14ac:dyDescent="0.25">
      <c r="A1757" t="s">
        <v>2348</v>
      </c>
      <c r="B1757" t="s">
        <v>2213</v>
      </c>
      <c r="C1757" t="s">
        <v>1566</v>
      </c>
      <c r="D1757" t="s">
        <v>1567</v>
      </c>
      <c r="E1757" s="1" t="s">
        <v>6</v>
      </c>
      <c r="F1757" t="s">
        <v>3095</v>
      </c>
      <c r="G1757" t="s">
        <v>3100</v>
      </c>
      <c r="H1757" s="1" t="s">
        <v>46</v>
      </c>
      <c r="I1757" s="1" t="s">
        <v>46</v>
      </c>
      <c r="J1757" s="1">
        <f t="shared" si="108"/>
        <v>2</v>
      </c>
      <c r="K1757" s="1">
        <f>VLOOKUP($A1757,Parametre!$A$5:$G$29,MATCH($G1757,Parametre!$B$4:$G$4,0)+1,FALSE)</f>
        <v>42</v>
      </c>
      <c r="L1757" s="3">
        <f t="shared" si="109"/>
        <v>-40</v>
      </c>
      <c r="M1757" s="4">
        <f>VLOOKUP($A1757,Parametre!$A$5:$H$29,8,FALSE)</f>
        <v>1.04</v>
      </c>
      <c r="N1757" s="4">
        <f t="shared" si="110"/>
        <v>116.48</v>
      </c>
      <c r="O1757" s="4" t="s">
        <v>3098</v>
      </c>
      <c r="P1757">
        <f>VLOOKUP($G1757,Parametre!$K$4:$L$9,2,FALSE)</f>
        <v>230</v>
      </c>
      <c r="Q1757" s="4">
        <f t="shared" si="111"/>
        <v>1844.13264</v>
      </c>
    </row>
    <row r="1758" spans="1:17" x14ac:dyDescent="0.25">
      <c r="A1758" t="s">
        <v>2348</v>
      </c>
      <c r="B1758" t="s">
        <v>1529</v>
      </c>
      <c r="C1758" t="s">
        <v>1530</v>
      </c>
      <c r="D1758" t="s">
        <v>1531</v>
      </c>
      <c r="E1758" s="1" t="s">
        <v>6</v>
      </c>
      <c r="F1758" t="s">
        <v>3095</v>
      </c>
      <c r="G1758" t="s">
        <v>3100</v>
      </c>
      <c r="H1758" s="1" t="s">
        <v>383</v>
      </c>
      <c r="I1758" s="1" t="s">
        <v>123</v>
      </c>
      <c r="J1758" s="1">
        <f t="shared" si="108"/>
        <v>25</v>
      </c>
      <c r="K1758" s="1">
        <f>VLOOKUP($A1758,Parametre!$A$5:$G$29,MATCH($G1758,Parametre!$B$4:$G$4,0)+1,FALSE)</f>
        <v>42</v>
      </c>
      <c r="L1758" s="3">
        <f t="shared" si="109"/>
        <v>-17</v>
      </c>
      <c r="M1758" s="4">
        <f>VLOOKUP($A1758,Parametre!$A$5:$H$29,8,FALSE)</f>
        <v>1.04</v>
      </c>
      <c r="N1758" s="4">
        <f t="shared" si="110"/>
        <v>1456</v>
      </c>
      <c r="O1758" s="4" t="s">
        <v>3098</v>
      </c>
      <c r="P1758">
        <f>VLOOKUP($G1758,Parametre!$K$4:$L$9,2,FALSE)</f>
        <v>230</v>
      </c>
      <c r="Q1758" s="4">
        <f t="shared" si="111"/>
        <v>1844.13264</v>
      </c>
    </row>
    <row r="1759" spans="1:17" x14ac:dyDescent="0.25">
      <c r="A1759" t="s">
        <v>2348</v>
      </c>
      <c r="B1759" t="s">
        <v>1529</v>
      </c>
      <c r="C1759" t="s">
        <v>1532</v>
      </c>
      <c r="D1759" t="s">
        <v>1533</v>
      </c>
      <c r="E1759" s="1" t="s">
        <v>6</v>
      </c>
      <c r="F1759" t="s">
        <v>3095</v>
      </c>
      <c r="G1759" t="s">
        <v>3100</v>
      </c>
      <c r="H1759" s="1" t="s">
        <v>22</v>
      </c>
      <c r="I1759" s="1" t="s">
        <v>16</v>
      </c>
      <c r="J1759" s="1">
        <f t="shared" si="108"/>
        <v>13</v>
      </c>
      <c r="K1759" s="1">
        <f>VLOOKUP($A1759,Parametre!$A$5:$G$29,MATCH($G1759,Parametre!$B$4:$G$4,0)+1,FALSE)</f>
        <v>42</v>
      </c>
      <c r="L1759" s="3">
        <f t="shared" si="109"/>
        <v>-29</v>
      </c>
      <c r="M1759" s="4">
        <f>VLOOKUP($A1759,Parametre!$A$5:$H$29,8,FALSE)</f>
        <v>1.04</v>
      </c>
      <c r="N1759" s="4">
        <f t="shared" si="110"/>
        <v>757.12</v>
      </c>
      <c r="O1759" s="4" t="s">
        <v>3098</v>
      </c>
      <c r="P1759">
        <f>VLOOKUP($G1759,Parametre!$K$4:$L$9,2,FALSE)</f>
        <v>230</v>
      </c>
      <c r="Q1759" s="4">
        <f t="shared" si="111"/>
        <v>1844.13264</v>
      </c>
    </row>
    <row r="1760" spans="1:17" x14ac:dyDescent="0.25">
      <c r="A1760" t="s">
        <v>2348</v>
      </c>
      <c r="B1760" t="s">
        <v>1529</v>
      </c>
      <c r="C1760" t="s">
        <v>1534</v>
      </c>
      <c r="D1760" t="s">
        <v>1535</v>
      </c>
      <c r="E1760" s="1" t="s">
        <v>6</v>
      </c>
      <c r="F1760" t="s">
        <v>3095</v>
      </c>
      <c r="G1760" t="s">
        <v>3100</v>
      </c>
      <c r="H1760" s="1" t="s">
        <v>23</v>
      </c>
      <c r="I1760" s="1" t="s">
        <v>46</v>
      </c>
      <c r="J1760" s="1">
        <f t="shared" si="108"/>
        <v>1</v>
      </c>
      <c r="K1760" s="1">
        <f>VLOOKUP($A1760,Parametre!$A$5:$G$29,MATCH($G1760,Parametre!$B$4:$G$4,0)+1,FALSE)</f>
        <v>42</v>
      </c>
      <c r="L1760" s="3">
        <f t="shared" si="109"/>
        <v>-41</v>
      </c>
      <c r="M1760" s="4">
        <f>VLOOKUP($A1760,Parametre!$A$5:$H$29,8,FALSE)</f>
        <v>1.04</v>
      </c>
      <c r="N1760" s="4">
        <f t="shared" si="110"/>
        <v>58.24</v>
      </c>
      <c r="O1760" s="4" t="s">
        <v>3098</v>
      </c>
      <c r="P1760">
        <f>VLOOKUP($G1760,Parametre!$K$4:$L$9,2,FALSE)</f>
        <v>230</v>
      </c>
      <c r="Q1760" s="4">
        <f t="shared" si="111"/>
        <v>1844.13264</v>
      </c>
    </row>
    <row r="1761" spans="1:17" x14ac:dyDescent="0.25">
      <c r="A1761" t="s">
        <v>2348</v>
      </c>
      <c r="B1761" t="s">
        <v>1529</v>
      </c>
      <c r="C1761" t="s">
        <v>1536</v>
      </c>
      <c r="D1761" t="s">
        <v>1537</v>
      </c>
      <c r="E1761" s="1" t="s">
        <v>6</v>
      </c>
      <c r="F1761" t="s">
        <v>3095</v>
      </c>
      <c r="G1761" t="s">
        <v>3100</v>
      </c>
      <c r="H1761" s="1" t="s">
        <v>7</v>
      </c>
      <c r="I1761" s="1" t="s">
        <v>19</v>
      </c>
      <c r="J1761" s="1">
        <f t="shared" si="108"/>
        <v>25</v>
      </c>
      <c r="K1761" s="1">
        <f>VLOOKUP($A1761,Parametre!$A$5:$G$29,MATCH($G1761,Parametre!$B$4:$G$4,0)+1,FALSE)</f>
        <v>42</v>
      </c>
      <c r="L1761" s="3">
        <f t="shared" si="109"/>
        <v>-17</v>
      </c>
      <c r="M1761" s="4">
        <f>VLOOKUP($A1761,Parametre!$A$5:$H$29,8,FALSE)</f>
        <v>1.04</v>
      </c>
      <c r="N1761" s="4">
        <f t="shared" si="110"/>
        <v>1456</v>
      </c>
      <c r="O1761" s="4" t="s">
        <v>3098</v>
      </c>
      <c r="P1761">
        <f>VLOOKUP($G1761,Parametre!$K$4:$L$9,2,FALSE)</f>
        <v>230</v>
      </c>
      <c r="Q1761" s="4">
        <f t="shared" si="111"/>
        <v>1844.13264</v>
      </c>
    </row>
    <row r="1762" spans="1:17" x14ac:dyDescent="0.25">
      <c r="A1762" t="s">
        <v>2348</v>
      </c>
      <c r="B1762" t="s">
        <v>1529</v>
      </c>
      <c r="C1762" t="s">
        <v>1542</v>
      </c>
      <c r="D1762" t="s">
        <v>1543</v>
      </c>
      <c r="E1762" s="1" t="s">
        <v>6</v>
      </c>
      <c r="F1762" t="s">
        <v>3095</v>
      </c>
      <c r="G1762" t="s">
        <v>3100</v>
      </c>
      <c r="H1762" s="1" t="s">
        <v>7</v>
      </c>
      <c r="I1762" s="1" t="s">
        <v>12</v>
      </c>
      <c r="J1762" s="1">
        <f t="shared" si="108"/>
        <v>23</v>
      </c>
      <c r="K1762" s="1">
        <f>VLOOKUP($A1762,Parametre!$A$5:$G$29,MATCH($G1762,Parametre!$B$4:$G$4,0)+1,FALSE)</f>
        <v>42</v>
      </c>
      <c r="L1762" s="3">
        <f t="shared" si="109"/>
        <v>-19</v>
      </c>
      <c r="M1762" s="4">
        <f>VLOOKUP($A1762,Parametre!$A$5:$H$29,8,FALSE)</f>
        <v>1.04</v>
      </c>
      <c r="N1762" s="4">
        <f t="shared" si="110"/>
        <v>1339.52</v>
      </c>
      <c r="O1762" s="4" t="s">
        <v>3098</v>
      </c>
      <c r="P1762">
        <f>VLOOKUP($G1762,Parametre!$K$4:$L$9,2,FALSE)</f>
        <v>230</v>
      </c>
      <c r="Q1762" s="4">
        <f t="shared" si="111"/>
        <v>1844.13264</v>
      </c>
    </row>
    <row r="1763" spans="1:17" x14ac:dyDescent="0.25">
      <c r="A1763" t="s">
        <v>2348</v>
      </c>
      <c r="B1763" t="s">
        <v>1529</v>
      </c>
      <c r="C1763" t="s">
        <v>1550</v>
      </c>
      <c r="D1763" t="s">
        <v>1551</v>
      </c>
      <c r="E1763" s="1" t="s">
        <v>11</v>
      </c>
      <c r="F1763" t="s">
        <v>3095</v>
      </c>
      <c r="G1763" t="s">
        <v>3100</v>
      </c>
      <c r="H1763" s="1" t="s">
        <v>46</v>
      </c>
      <c r="I1763" s="1" t="s">
        <v>23</v>
      </c>
      <c r="J1763" s="1">
        <f t="shared" si="108"/>
        <v>1</v>
      </c>
      <c r="K1763" s="1">
        <f>VLOOKUP($A1763,Parametre!$A$5:$G$29,MATCH($G1763,Parametre!$B$4:$G$4,0)+1,FALSE)</f>
        <v>42</v>
      </c>
      <c r="L1763" s="3">
        <f t="shared" si="109"/>
        <v>-41</v>
      </c>
      <c r="M1763" s="4">
        <f>VLOOKUP($A1763,Parametre!$A$5:$H$29,8,FALSE)</f>
        <v>1.04</v>
      </c>
      <c r="N1763" s="4">
        <f t="shared" si="110"/>
        <v>29.12</v>
      </c>
      <c r="O1763" s="4" t="s">
        <v>3098</v>
      </c>
      <c r="P1763">
        <f>VLOOKUP($G1763,Parametre!$K$4:$L$9,2,FALSE)</f>
        <v>230</v>
      </c>
      <c r="Q1763" s="4">
        <f t="shared" si="111"/>
        <v>922.06632000000002</v>
      </c>
    </row>
    <row r="1764" spans="1:17" x14ac:dyDescent="0.25">
      <c r="A1764" t="s">
        <v>2348</v>
      </c>
      <c r="B1764" t="s">
        <v>1529</v>
      </c>
      <c r="C1764" t="s">
        <v>1552</v>
      </c>
      <c r="D1764" t="s">
        <v>1553</v>
      </c>
      <c r="E1764" s="1" t="s">
        <v>11</v>
      </c>
      <c r="F1764" t="s">
        <v>3095</v>
      </c>
      <c r="G1764" t="s">
        <v>3100</v>
      </c>
      <c r="H1764" s="1" t="s">
        <v>23</v>
      </c>
      <c r="I1764" s="1" t="s">
        <v>11</v>
      </c>
      <c r="J1764" s="1">
        <f t="shared" si="108"/>
        <v>2</v>
      </c>
      <c r="K1764" s="1">
        <f>VLOOKUP($A1764,Parametre!$A$5:$G$29,MATCH($G1764,Parametre!$B$4:$G$4,0)+1,FALSE)</f>
        <v>42</v>
      </c>
      <c r="L1764" s="3">
        <f t="shared" si="109"/>
        <v>-40</v>
      </c>
      <c r="M1764" s="4">
        <f>VLOOKUP($A1764,Parametre!$A$5:$H$29,8,FALSE)</f>
        <v>1.04</v>
      </c>
      <c r="N1764" s="4">
        <f t="shared" si="110"/>
        <v>58.24</v>
      </c>
      <c r="O1764" s="4" t="s">
        <v>3098</v>
      </c>
      <c r="P1764">
        <f>VLOOKUP($G1764,Parametre!$K$4:$L$9,2,FALSE)</f>
        <v>230</v>
      </c>
      <c r="Q1764" s="4">
        <f t="shared" si="111"/>
        <v>922.06632000000002</v>
      </c>
    </row>
    <row r="1765" spans="1:17" x14ac:dyDescent="0.25">
      <c r="A1765" t="s">
        <v>2348</v>
      </c>
      <c r="B1765" t="s">
        <v>1529</v>
      </c>
      <c r="C1765" t="s">
        <v>1554</v>
      </c>
      <c r="D1765" t="s">
        <v>1555</v>
      </c>
      <c r="E1765" s="1" t="s">
        <v>13</v>
      </c>
      <c r="F1765" t="s">
        <v>3095</v>
      </c>
      <c r="G1765" t="s">
        <v>3100</v>
      </c>
      <c r="H1765" s="1" t="s">
        <v>8</v>
      </c>
      <c r="I1765" s="1" t="s">
        <v>13</v>
      </c>
      <c r="J1765" s="1">
        <f t="shared" si="108"/>
        <v>8</v>
      </c>
      <c r="K1765" s="1">
        <f>VLOOKUP($A1765,Parametre!$A$5:$G$29,MATCH($G1765,Parametre!$B$4:$G$4,0)+1,FALSE)</f>
        <v>42</v>
      </c>
      <c r="L1765" s="3">
        <f t="shared" si="109"/>
        <v>-34</v>
      </c>
      <c r="M1765" s="4">
        <f>VLOOKUP($A1765,Parametre!$A$5:$H$29,8,FALSE)</f>
        <v>1.04</v>
      </c>
      <c r="N1765" s="4">
        <f t="shared" si="110"/>
        <v>349.44</v>
      </c>
      <c r="O1765" s="4" t="s">
        <v>3098</v>
      </c>
      <c r="P1765">
        <f>VLOOKUP($G1765,Parametre!$K$4:$L$9,2,FALSE)</f>
        <v>230</v>
      </c>
      <c r="Q1765" s="4">
        <f t="shared" si="111"/>
        <v>1383.0994800000001</v>
      </c>
    </row>
    <row r="1766" spans="1:17" x14ac:dyDescent="0.25">
      <c r="A1766" t="s">
        <v>2348</v>
      </c>
      <c r="B1766" t="s">
        <v>1529</v>
      </c>
      <c r="C1766" t="s">
        <v>1558</v>
      </c>
      <c r="D1766" t="s">
        <v>1559</v>
      </c>
      <c r="E1766" s="1" t="s">
        <v>6</v>
      </c>
      <c r="F1766" t="s">
        <v>3095</v>
      </c>
      <c r="G1766" t="s">
        <v>3100</v>
      </c>
      <c r="H1766" s="1" t="s">
        <v>8</v>
      </c>
      <c r="I1766" s="1" t="s">
        <v>46</v>
      </c>
      <c r="J1766" s="1">
        <f t="shared" si="108"/>
        <v>6</v>
      </c>
      <c r="K1766" s="1">
        <f>VLOOKUP($A1766,Parametre!$A$5:$G$29,MATCH($G1766,Parametre!$B$4:$G$4,0)+1,FALSE)</f>
        <v>42</v>
      </c>
      <c r="L1766" s="3">
        <f t="shared" si="109"/>
        <v>-36</v>
      </c>
      <c r="M1766" s="4">
        <f>VLOOKUP($A1766,Parametre!$A$5:$H$29,8,FALSE)</f>
        <v>1.04</v>
      </c>
      <c r="N1766" s="4">
        <f t="shared" si="110"/>
        <v>349.44</v>
      </c>
      <c r="O1766" s="4" t="s">
        <v>3098</v>
      </c>
      <c r="P1766">
        <f>VLOOKUP($G1766,Parametre!$K$4:$L$9,2,FALSE)</f>
        <v>230</v>
      </c>
      <c r="Q1766" s="4">
        <f t="shared" si="111"/>
        <v>1844.13264</v>
      </c>
    </row>
    <row r="1767" spans="1:17" x14ac:dyDescent="0.25">
      <c r="A1767" t="s">
        <v>2348</v>
      </c>
      <c r="B1767" t="s">
        <v>1529</v>
      </c>
      <c r="C1767" t="s">
        <v>1560</v>
      </c>
      <c r="D1767" t="s">
        <v>1561</v>
      </c>
      <c r="E1767" s="1" t="s">
        <v>6</v>
      </c>
      <c r="F1767" t="s">
        <v>3095</v>
      </c>
      <c r="G1767" t="s">
        <v>3100</v>
      </c>
      <c r="H1767" s="1" t="s">
        <v>46</v>
      </c>
      <c r="I1767" s="1" t="s">
        <v>11</v>
      </c>
      <c r="J1767" s="1">
        <f t="shared" si="108"/>
        <v>3</v>
      </c>
      <c r="K1767" s="1">
        <f>VLOOKUP($A1767,Parametre!$A$5:$G$29,MATCH($G1767,Parametre!$B$4:$G$4,0)+1,FALSE)</f>
        <v>42</v>
      </c>
      <c r="L1767" s="3">
        <f t="shared" si="109"/>
        <v>-39</v>
      </c>
      <c r="M1767" s="4">
        <f>VLOOKUP($A1767,Parametre!$A$5:$H$29,8,FALSE)</f>
        <v>1.04</v>
      </c>
      <c r="N1767" s="4">
        <f t="shared" si="110"/>
        <v>174.72</v>
      </c>
      <c r="O1767" s="4" t="s">
        <v>3098</v>
      </c>
      <c r="P1767">
        <f>VLOOKUP($G1767,Parametre!$K$4:$L$9,2,FALSE)</f>
        <v>230</v>
      </c>
      <c r="Q1767" s="4">
        <f t="shared" si="111"/>
        <v>1844.13264</v>
      </c>
    </row>
    <row r="1768" spans="1:17" x14ac:dyDescent="0.25">
      <c r="A1768" t="s">
        <v>2348</v>
      </c>
      <c r="B1768" t="s">
        <v>1529</v>
      </c>
      <c r="C1768" t="s">
        <v>1562</v>
      </c>
      <c r="D1768" t="s">
        <v>1563</v>
      </c>
      <c r="E1768" s="1" t="s">
        <v>11</v>
      </c>
      <c r="F1768" t="s">
        <v>3095</v>
      </c>
      <c r="G1768" t="s">
        <v>3100</v>
      </c>
      <c r="H1768" s="1" t="s">
        <v>23</v>
      </c>
      <c r="I1768" s="1" t="s">
        <v>46</v>
      </c>
      <c r="J1768" s="1">
        <f t="shared" si="108"/>
        <v>1</v>
      </c>
      <c r="K1768" s="1">
        <f>VLOOKUP($A1768,Parametre!$A$5:$G$29,MATCH($G1768,Parametre!$B$4:$G$4,0)+1,FALSE)</f>
        <v>42</v>
      </c>
      <c r="L1768" s="3">
        <f t="shared" si="109"/>
        <v>-41</v>
      </c>
      <c r="M1768" s="4">
        <f>VLOOKUP($A1768,Parametre!$A$5:$H$29,8,FALSE)</f>
        <v>1.04</v>
      </c>
      <c r="N1768" s="4">
        <f t="shared" si="110"/>
        <v>29.12</v>
      </c>
      <c r="O1768" s="4" t="s">
        <v>3098</v>
      </c>
      <c r="P1768">
        <f>VLOOKUP($G1768,Parametre!$K$4:$L$9,2,FALSE)</f>
        <v>230</v>
      </c>
      <c r="Q1768" s="4">
        <f t="shared" si="111"/>
        <v>922.06632000000002</v>
      </c>
    </row>
    <row r="1769" spans="1:17" x14ac:dyDescent="0.25">
      <c r="A1769" t="s">
        <v>2348</v>
      </c>
      <c r="B1769" t="s">
        <v>1529</v>
      </c>
      <c r="C1769" t="s">
        <v>1564</v>
      </c>
      <c r="D1769" t="s">
        <v>1565</v>
      </c>
      <c r="E1769" s="1" t="s">
        <v>6</v>
      </c>
      <c r="F1769" t="s">
        <v>3095</v>
      </c>
      <c r="G1769" t="s">
        <v>3100</v>
      </c>
      <c r="H1769" s="1" t="s">
        <v>13</v>
      </c>
      <c r="I1769" s="1" t="s">
        <v>8</v>
      </c>
      <c r="J1769" s="1">
        <f t="shared" si="108"/>
        <v>8</v>
      </c>
      <c r="K1769" s="1">
        <f>VLOOKUP($A1769,Parametre!$A$5:$G$29,MATCH($G1769,Parametre!$B$4:$G$4,0)+1,FALSE)</f>
        <v>42</v>
      </c>
      <c r="L1769" s="3">
        <f t="shared" si="109"/>
        <v>-34</v>
      </c>
      <c r="M1769" s="4">
        <f>VLOOKUP($A1769,Parametre!$A$5:$H$29,8,FALSE)</f>
        <v>1.04</v>
      </c>
      <c r="N1769" s="4">
        <f t="shared" si="110"/>
        <v>465.92</v>
      </c>
      <c r="O1769" s="4" t="s">
        <v>3098</v>
      </c>
      <c r="P1769">
        <f>VLOOKUP($G1769,Parametre!$K$4:$L$9,2,FALSE)</f>
        <v>230</v>
      </c>
      <c r="Q1769" s="4">
        <f t="shared" si="111"/>
        <v>1844.13264</v>
      </c>
    </row>
    <row r="1770" spans="1:17" x14ac:dyDescent="0.25">
      <c r="A1770" t="s">
        <v>2348</v>
      </c>
      <c r="B1770" t="s">
        <v>1529</v>
      </c>
      <c r="C1770" t="s">
        <v>2371</v>
      </c>
      <c r="D1770" t="s">
        <v>2372</v>
      </c>
      <c r="E1770" s="1" t="s">
        <v>11</v>
      </c>
      <c r="F1770" t="s">
        <v>3095</v>
      </c>
      <c r="G1770" t="s">
        <v>3100</v>
      </c>
      <c r="H1770" s="1" t="s">
        <v>16</v>
      </c>
      <c r="I1770" s="1" t="s">
        <v>13</v>
      </c>
      <c r="J1770" s="1">
        <f t="shared" si="108"/>
        <v>10</v>
      </c>
      <c r="K1770" s="1">
        <f>VLOOKUP($A1770,Parametre!$A$5:$G$29,MATCH($G1770,Parametre!$B$4:$G$4,0)+1,FALSE)</f>
        <v>42</v>
      </c>
      <c r="L1770" s="3">
        <f t="shared" si="109"/>
        <v>-32</v>
      </c>
      <c r="M1770" s="4">
        <f>VLOOKUP($A1770,Parametre!$A$5:$H$29,8,FALSE)</f>
        <v>1.04</v>
      </c>
      <c r="N1770" s="4">
        <f t="shared" si="110"/>
        <v>291.2</v>
      </c>
      <c r="O1770" s="4" t="s">
        <v>3098</v>
      </c>
      <c r="P1770">
        <f>VLOOKUP($G1770,Parametre!$K$4:$L$9,2,FALSE)</f>
        <v>230</v>
      </c>
      <c r="Q1770" s="4">
        <f t="shared" si="111"/>
        <v>922.06632000000002</v>
      </c>
    </row>
    <row r="1771" spans="1:17" x14ac:dyDescent="0.25">
      <c r="A1771" t="s">
        <v>2348</v>
      </c>
      <c r="B1771" t="s">
        <v>1529</v>
      </c>
      <c r="C1771" t="s">
        <v>1566</v>
      </c>
      <c r="D1771" t="s">
        <v>1567</v>
      </c>
      <c r="E1771" s="1" t="s">
        <v>6</v>
      </c>
      <c r="F1771" t="s">
        <v>3095</v>
      </c>
      <c r="G1771" t="s">
        <v>3100</v>
      </c>
      <c r="H1771" s="1" t="s">
        <v>32</v>
      </c>
      <c r="I1771" s="1" t="s">
        <v>12</v>
      </c>
      <c r="J1771" s="1">
        <f t="shared" si="108"/>
        <v>17</v>
      </c>
      <c r="K1771" s="1">
        <f>VLOOKUP($A1771,Parametre!$A$5:$G$29,MATCH($G1771,Parametre!$B$4:$G$4,0)+1,FALSE)</f>
        <v>42</v>
      </c>
      <c r="L1771" s="3">
        <f t="shared" si="109"/>
        <v>-25</v>
      </c>
      <c r="M1771" s="4">
        <f>VLOOKUP($A1771,Parametre!$A$5:$H$29,8,FALSE)</f>
        <v>1.04</v>
      </c>
      <c r="N1771" s="4">
        <f t="shared" si="110"/>
        <v>990.08</v>
      </c>
      <c r="O1771" s="4" t="s">
        <v>3098</v>
      </c>
      <c r="P1771">
        <f>VLOOKUP($G1771,Parametre!$K$4:$L$9,2,FALSE)</f>
        <v>230</v>
      </c>
      <c r="Q1771" s="4">
        <f t="shared" si="111"/>
        <v>1844.13264</v>
      </c>
    </row>
    <row r="1772" spans="1:17" x14ac:dyDescent="0.25">
      <c r="A1772" t="s">
        <v>2348</v>
      </c>
      <c r="B1772" t="s">
        <v>1529</v>
      </c>
      <c r="C1772" t="s">
        <v>1568</v>
      </c>
      <c r="D1772" t="s">
        <v>1569</v>
      </c>
      <c r="E1772" s="1" t="s">
        <v>6</v>
      </c>
      <c r="F1772" t="s">
        <v>3095</v>
      </c>
      <c r="G1772" t="s">
        <v>3100</v>
      </c>
      <c r="H1772" s="1" t="s">
        <v>8</v>
      </c>
      <c r="I1772" s="1" t="s">
        <v>19</v>
      </c>
      <c r="J1772" s="1">
        <f t="shared" si="108"/>
        <v>16</v>
      </c>
      <c r="K1772" s="1">
        <f>VLOOKUP($A1772,Parametre!$A$5:$G$29,MATCH($G1772,Parametre!$B$4:$G$4,0)+1,FALSE)</f>
        <v>42</v>
      </c>
      <c r="L1772" s="3">
        <f t="shared" si="109"/>
        <v>-26</v>
      </c>
      <c r="M1772" s="4">
        <f>VLOOKUP($A1772,Parametre!$A$5:$H$29,8,FALSE)</f>
        <v>1.04</v>
      </c>
      <c r="N1772" s="4">
        <f t="shared" si="110"/>
        <v>931.84</v>
      </c>
      <c r="O1772" s="4" t="s">
        <v>3098</v>
      </c>
      <c r="P1772">
        <f>VLOOKUP($G1772,Parametre!$K$4:$L$9,2,FALSE)</f>
        <v>230</v>
      </c>
      <c r="Q1772" s="4">
        <f t="shared" si="111"/>
        <v>1844.13264</v>
      </c>
    </row>
    <row r="1773" spans="1:17" x14ac:dyDescent="0.25">
      <c r="A1773" t="s">
        <v>2348</v>
      </c>
      <c r="B1773" t="s">
        <v>2373</v>
      </c>
      <c r="C1773" t="s">
        <v>2374</v>
      </c>
      <c r="D1773" t="s">
        <v>2375</v>
      </c>
      <c r="E1773" s="1" t="s">
        <v>11</v>
      </c>
      <c r="F1773" t="s">
        <v>3095</v>
      </c>
      <c r="G1773" t="s">
        <v>3100</v>
      </c>
      <c r="H1773" s="1" t="s">
        <v>22</v>
      </c>
      <c r="I1773" s="1" t="s">
        <v>199</v>
      </c>
      <c r="J1773" s="1">
        <f t="shared" si="108"/>
        <v>19</v>
      </c>
      <c r="K1773" s="1">
        <f>VLOOKUP($A1773,Parametre!$A$5:$G$29,MATCH($G1773,Parametre!$B$4:$G$4,0)+1,FALSE)</f>
        <v>42</v>
      </c>
      <c r="L1773" s="3">
        <f t="shared" si="109"/>
        <v>-23</v>
      </c>
      <c r="M1773" s="4">
        <f>VLOOKUP($A1773,Parametre!$A$5:$H$29,8,FALSE)</f>
        <v>1.04</v>
      </c>
      <c r="N1773" s="4">
        <f t="shared" si="110"/>
        <v>553.28</v>
      </c>
      <c r="O1773" s="4" t="s">
        <v>3098</v>
      </c>
      <c r="P1773">
        <f>VLOOKUP($G1773,Parametre!$K$4:$L$9,2,FALSE)</f>
        <v>230</v>
      </c>
      <c r="Q1773" s="4">
        <f t="shared" si="111"/>
        <v>922.06632000000002</v>
      </c>
    </row>
    <row r="1774" spans="1:17" x14ac:dyDescent="0.25">
      <c r="A1774" t="s">
        <v>2348</v>
      </c>
      <c r="B1774" t="s">
        <v>2373</v>
      </c>
      <c r="C1774" t="s">
        <v>2376</v>
      </c>
      <c r="D1774" t="s">
        <v>2377</v>
      </c>
      <c r="E1774" s="1" t="s">
        <v>13</v>
      </c>
      <c r="F1774" t="s">
        <v>3095</v>
      </c>
      <c r="G1774" t="s">
        <v>3100</v>
      </c>
      <c r="H1774" s="1" t="s">
        <v>13</v>
      </c>
      <c r="I1774" s="1" t="s">
        <v>8</v>
      </c>
      <c r="J1774" s="1">
        <f t="shared" si="108"/>
        <v>8</v>
      </c>
      <c r="K1774" s="1">
        <f>VLOOKUP($A1774,Parametre!$A$5:$G$29,MATCH($G1774,Parametre!$B$4:$G$4,0)+1,FALSE)</f>
        <v>42</v>
      </c>
      <c r="L1774" s="3">
        <f t="shared" si="109"/>
        <v>-34</v>
      </c>
      <c r="M1774" s="4">
        <f>VLOOKUP($A1774,Parametre!$A$5:$H$29,8,FALSE)</f>
        <v>1.04</v>
      </c>
      <c r="N1774" s="4">
        <f t="shared" si="110"/>
        <v>349.44</v>
      </c>
      <c r="O1774" s="4" t="s">
        <v>3098</v>
      </c>
      <c r="P1774">
        <f>VLOOKUP($G1774,Parametre!$K$4:$L$9,2,FALSE)</f>
        <v>230</v>
      </c>
      <c r="Q1774" s="4">
        <f t="shared" si="111"/>
        <v>1383.0994800000001</v>
      </c>
    </row>
    <row r="1775" spans="1:17" x14ac:dyDescent="0.25">
      <c r="A1775" t="s">
        <v>2348</v>
      </c>
      <c r="B1775" t="s">
        <v>2373</v>
      </c>
      <c r="C1775" t="s">
        <v>2378</v>
      </c>
      <c r="D1775" t="s">
        <v>2379</v>
      </c>
      <c r="E1775" s="1" t="s">
        <v>13</v>
      </c>
      <c r="F1775" t="s">
        <v>3095</v>
      </c>
      <c r="G1775" t="s">
        <v>3100</v>
      </c>
      <c r="H1775" s="1" t="s">
        <v>8</v>
      </c>
      <c r="I1775" s="1" t="s">
        <v>16</v>
      </c>
      <c r="J1775" s="1">
        <f t="shared" si="108"/>
        <v>12</v>
      </c>
      <c r="K1775" s="1">
        <f>VLOOKUP($A1775,Parametre!$A$5:$G$29,MATCH($G1775,Parametre!$B$4:$G$4,0)+1,FALSE)</f>
        <v>42</v>
      </c>
      <c r="L1775" s="3">
        <f t="shared" si="109"/>
        <v>-30</v>
      </c>
      <c r="M1775" s="4">
        <f>VLOOKUP($A1775,Parametre!$A$5:$H$29,8,FALSE)</f>
        <v>1.04</v>
      </c>
      <c r="N1775" s="4">
        <f t="shared" si="110"/>
        <v>524.16</v>
      </c>
      <c r="O1775" s="4" t="s">
        <v>3098</v>
      </c>
      <c r="P1775">
        <f>VLOOKUP($G1775,Parametre!$K$4:$L$9,2,FALSE)</f>
        <v>230</v>
      </c>
      <c r="Q1775" s="4">
        <f t="shared" si="111"/>
        <v>1383.0994800000001</v>
      </c>
    </row>
    <row r="1776" spans="1:17" x14ac:dyDescent="0.25">
      <c r="A1776" t="s">
        <v>2348</v>
      </c>
      <c r="B1776" t="s">
        <v>2373</v>
      </c>
      <c r="C1776" t="s">
        <v>2380</v>
      </c>
      <c r="D1776" t="s">
        <v>2381</v>
      </c>
      <c r="E1776" s="1" t="s">
        <v>6</v>
      </c>
      <c r="F1776" t="s">
        <v>3095</v>
      </c>
      <c r="G1776" t="s">
        <v>3100</v>
      </c>
      <c r="H1776" s="1" t="s">
        <v>16</v>
      </c>
      <c r="I1776" s="1" t="s">
        <v>16</v>
      </c>
      <c r="J1776" s="1">
        <f t="shared" si="108"/>
        <v>14</v>
      </c>
      <c r="K1776" s="1">
        <f>VLOOKUP($A1776,Parametre!$A$5:$G$29,MATCH($G1776,Parametre!$B$4:$G$4,0)+1,FALSE)</f>
        <v>42</v>
      </c>
      <c r="L1776" s="3">
        <f t="shared" si="109"/>
        <v>-28</v>
      </c>
      <c r="M1776" s="4">
        <f>VLOOKUP($A1776,Parametre!$A$5:$H$29,8,FALSE)</f>
        <v>1.04</v>
      </c>
      <c r="N1776" s="4">
        <f t="shared" si="110"/>
        <v>815.36</v>
      </c>
      <c r="O1776" s="4" t="s">
        <v>3098</v>
      </c>
      <c r="P1776">
        <f>VLOOKUP($G1776,Parametre!$K$4:$L$9,2,FALSE)</f>
        <v>230</v>
      </c>
      <c r="Q1776" s="4">
        <f t="shared" si="111"/>
        <v>1844.13264</v>
      </c>
    </row>
    <row r="1777" spans="1:17" x14ac:dyDescent="0.25">
      <c r="A1777" t="s">
        <v>2348</v>
      </c>
      <c r="B1777" t="s">
        <v>2373</v>
      </c>
      <c r="C1777" t="s">
        <v>2382</v>
      </c>
      <c r="D1777" t="s">
        <v>2383</v>
      </c>
      <c r="E1777" s="1" t="s">
        <v>13</v>
      </c>
      <c r="F1777" t="s">
        <v>3095</v>
      </c>
      <c r="G1777" t="s">
        <v>3100</v>
      </c>
      <c r="H1777" s="1" t="s">
        <v>32</v>
      </c>
      <c r="I1777" s="1" t="s">
        <v>19</v>
      </c>
      <c r="J1777" s="1">
        <f t="shared" si="108"/>
        <v>19</v>
      </c>
      <c r="K1777" s="1">
        <f>VLOOKUP($A1777,Parametre!$A$5:$G$29,MATCH($G1777,Parametre!$B$4:$G$4,0)+1,FALSE)</f>
        <v>42</v>
      </c>
      <c r="L1777" s="3">
        <f t="shared" si="109"/>
        <v>-23</v>
      </c>
      <c r="M1777" s="4">
        <f>VLOOKUP($A1777,Parametre!$A$5:$H$29,8,FALSE)</f>
        <v>1.04</v>
      </c>
      <c r="N1777" s="4">
        <f t="shared" si="110"/>
        <v>829.92000000000007</v>
      </c>
      <c r="O1777" s="4" t="s">
        <v>3098</v>
      </c>
      <c r="P1777">
        <f>VLOOKUP($G1777,Parametre!$K$4:$L$9,2,FALSE)</f>
        <v>230</v>
      </c>
      <c r="Q1777" s="4">
        <f t="shared" si="111"/>
        <v>1383.0994800000001</v>
      </c>
    </row>
    <row r="1778" spans="1:17" x14ac:dyDescent="0.25">
      <c r="A1778" t="s">
        <v>2348</v>
      </c>
      <c r="B1778" t="s">
        <v>2373</v>
      </c>
      <c r="C1778" t="s">
        <v>2384</v>
      </c>
      <c r="D1778" t="s">
        <v>2385</v>
      </c>
      <c r="E1778" s="1" t="s">
        <v>6</v>
      </c>
      <c r="F1778" t="s">
        <v>3095</v>
      </c>
      <c r="G1778" t="s">
        <v>3100</v>
      </c>
      <c r="H1778" s="1" t="s">
        <v>46</v>
      </c>
      <c r="I1778" s="1" t="s">
        <v>123</v>
      </c>
      <c r="J1778" s="1">
        <f t="shared" si="108"/>
        <v>11</v>
      </c>
      <c r="K1778" s="1">
        <f>VLOOKUP($A1778,Parametre!$A$5:$G$29,MATCH($G1778,Parametre!$B$4:$G$4,0)+1,FALSE)</f>
        <v>42</v>
      </c>
      <c r="L1778" s="3">
        <f t="shared" si="109"/>
        <v>-31</v>
      </c>
      <c r="M1778" s="4">
        <f>VLOOKUP($A1778,Parametre!$A$5:$H$29,8,FALSE)</f>
        <v>1.04</v>
      </c>
      <c r="N1778" s="4">
        <f t="shared" si="110"/>
        <v>640.64</v>
      </c>
      <c r="O1778" s="4" t="s">
        <v>3098</v>
      </c>
      <c r="P1778">
        <f>VLOOKUP($G1778,Parametre!$K$4:$L$9,2,FALSE)</f>
        <v>230</v>
      </c>
      <c r="Q1778" s="4">
        <f t="shared" si="111"/>
        <v>1844.13264</v>
      </c>
    </row>
    <row r="1779" spans="1:17" x14ac:dyDescent="0.25">
      <c r="A1779" t="s">
        <v>2348</v>
      </c>
      <c r="B1779" t="s">
        <v>2373</v>
      </c>
      <c r="C1779" t="s">
        <v>2386</v>
      </c>
      <c r="D1779" t="s">
        <v>2387</v>
      </c>
      <c r="E1779" s="1" t="s">
        <v>13</v>
      </c>
      <c r="F1779" t="s">
        <v>3095</v>
      </c>
      <c r="G1779" t="s">
        <v>3100</v>
      </c>
      <c r="H1779" s="1" t="s">
        <v>13</v>
      </c>
      <c r="I1779" s="1" t="s">
        <v>22</v>
      </c>
      <c r="J1779" s="1">
        <f t="shared" si="108"/>
        <v>9</v>
      </c>
      <c r="K1779" s="1">
        <f>VLOOKUP($A1779,Parametre!$A$5:$G$29,MATCH($G1779,Parametre!$B$4:$G$4,0)+1,FALSE)</f>
        <v>42</v>
      </c>
      <c r="L1779" s="3">
        <f t="shared" si="109"/>
        <v>-33</v>
      </c>
      <c r="M1779" s="4">
        <f>VLOOKUP($A1779,Parametre!$A$5:$H$29,8,FALSE)</f>
        <v>1.04</v>
      </c>
      <c r="N1779" s="4">
        <f t="shared" si="110"/>
        <v>393.12</v>
      </c>
      <c r="O1779" s="4" t="s">
        <v>3098</v>
      </c>
      <c r="P1779">
        <f>VLOOKUP($G1779,Parametre!$K$4:$L$9,2,FALSE)</f>
        <v>230</v>
      </c>
      <c r="Q1779" s="4">
        <f t="shared" si="111"/>
        <v>1383.0994800000001</v>
      </c>
    </row>
    <row r="1780" spans="1:17" x14ac:dyDescent="0.25">
      <c r="A1780" t="s">
        <v>2348</v>
      </c>
      <c r="B1780" t="s">
        <v>2373</v>
      </c>
      <c r="C1780" t="s">
        <v>2388</v>
      </c>
      <c r="D1780" t="s">
        <v>2389</v>
      </c>
      <c r="E1780" s="1" t="s">
        <v>13</v>
      </c>
      <c r="F1780" t="s">
        <v>3095</v>
      </c>
      <c r="G1780" t="s">
        <v>3100</v>
      </c>
      <c r="H1780" s="1" t="s">
        <v>6</v>
      </c>
      <c r="I1780" s="1" t="s">
        <v>6</v>
      </c>
      <c r="J1780" s="1">
        <f t="shared" si="108"/>
        <v>8</v>
      </c>
      <c r="K1780" s="1">
        <f>VLOOKUP($A1780,Parametre!$A$5:$G$29,MATCH($G1780,Parametre!$B$4:$G$4,0)+1,FALSE)</f>
        <v>42</v>
      </c>
      <c r="L1780" s="3">
        <f t="shared" si="109"/>
        <v>-34</v>
      </c>
      <c r="M1780" s="4">
        <f>VLOOKUP($A1780,Parametre!$A$5:$H$29,8,FALSE)</f>
        <v>1.04</v>
      </c>
      <c r="N1780" s="4">
        <f t="shared" si="110"/>
        <v>349.44</v>
      </c>
      <c r="O1780" s="4" t="s">
        <v>3098</v>
      </c>
      <c r="P1780">
        <f>VLOOKUP($G1780,Parametre!$K$4:$L$9,2,FALSE)</f>
        <v>230</v>
      </c>
      <c r="Q1780" s="4">
        <f t="shared" si="111"/>
        <v>1383.0994800000001</v>
      </c>
    </row>
    <row r="1781" spans="1:17" x14ac:dyDescent="0.25">
      <c r="A1781" t="s">
        <v>2348</v>
      </c>
      <c r="B1781" t="s">
        <v>2373</v>
      </c>
      <c r="C1781" t="s">
        <v>2390</v>
      </c>
      <c r="D1781" t="s">
        <v>2391</v>
      </c>
      <c r="E1781" s="1" t="s">
        <v>13</v>
      </c>
      <c r="F1781" t="s">
        <v>3095</v>
      </c>
      <c r="G1781" t="s">
        <v>3100</v>
      </c>
      <c r="H1781" s="1" t="s">
        <v>8</v>
      </c>
      <c r="I1781" s="1" t="s">
        <v>37</v>
      </c>
      <c r="J1781" s="1">
        <f t="shared" si="108"/>
        <v>17</v>
      </c>
      <c r="K1781" s="1">
        <f>VLOOKUP($A1781,Parametre!$A$5:$G$29,MATCH($G1781,Parametre!$B$4:$G$4,0)+1,FALSE)</f>
        <v>42</v>
      </c>
      <c r="L1781" s="3">
        <f t="shared" si="109"/>
        <v>-25</v>
      </c>
      <c r="M1781" s="4">
        <f>VLOOKUP($A1781,Parametre!$A$5:$H$29,8,FALSE)</f>
        <v>1.04</v>
      </c>
      <c r="N1781" s="4">
        <f t="shared" si="110"/>
        <v>742.56000000000006</v>
      </c>
      <c r="O1781" s="4" t="s">
        <v>3098</v>
      </c>
      <c r="P1781">
        <f>VLOOKUP($G1781,Parametre!$K$4:$L$9,2,FALSE)</f>
        <v>230</v>
      </c>
      <c r="Q1781" s="4">
        <f t="shared" si="111"/>
        <v>1383.0994800000001</v>
      </c>
    </row>
    <row r="1782" spans="1:17" x14ac:dyDescent="0.25">
      <c r="A1782" t="s">
        <v>2348</v>
      </c>
      <c r="B1782" t="s">
        <v>2373</v>
      </c>
      <c r="C1782" t="s">
        <v>2392</v>
      </c>
      <c r="D1782" t="s">
        <v>2393</v>
      </c>
      <c r="E1782" s="1" t="s">
        <v>6</v>
      </c>
      <c r="F1782" t="s">
        <v>3095</v>
      </c>
      <c r="G1782" t="s">
        <v>3100</v>
      </c>
      <c r="H1782" s="1" t="s">
        <v>6</v>
      </c>
      <c r="I1782" s="1" t="s">
        <v>32</v>
      </c>
      <c r="J1782" s="1">
        <f t="shared" si="108"/>
        <v>12</v>
      </c>
      <c r="K1782" s="1">
        <f>VLOOKUP($A1782,Parametre!$A$5:$G$29,MATCH($G1782,Parametre!$B$4:$G$4,0)+1,FALSE)</f>
        <v>42</v>
      </c>
      <c r="L1782" s="3">
        <f t="shared" si="109"/>
        <v>-30</v>
      </c>
      <c r="M1782" s="4">
        <f>VLOOKUP($A1782,Parametre!$A$5:$H$29,8,FALSE)</f>
        <v>1.04</v>
      </c>
      <c r="N1782" s="4">
        <f t="shared" si="110"/>
        <v>698.88</v>
      </c>
      <c r="O1782" s="4" t="s">
        <v>3098</v>
      </c>
      <c r="P1782">
        <f>VLOOKUP($G1782,Parametre!$K$4:$L$9,2,FALSE)</f>
        <v>230</v>
      </c>
      <c r="Q1782" s="4">
        <f t="shared" si="111"/>
        <v>1844.13264</v>
      </c>
    </row>
    <row r="1783" spans="1:17" x14ac:dyDescent="0.25">
      <c r="A1783" t="s">
        <v>2348</v>
      </c>
      <c r="B1783" t="s">
        <v>2373</v>
      </c>
      <c r="C1783" t="s">
        <v>2394</v>
      </c>
      <c r="D1783" t="s">
        <v>2395</v>
      </c>
      <c r="E1783" s="1" t="s">
        <v>6</v>
      </c>
      <c r="F1783" t="s">
        <v>3095</v>
      </c>
      <c r="G1783" t="s">
        <v>3100</v>
      </c>
      <c r="H1783" s="1" t="s">
        <v>13</v>
      </c>
      <c r="I1783" s="1" t="s">
        <v>12</v>
      </c>
      <c r="J1783" s="1">
        <f t="shared" si="108"/>
        <v>12</v>
      </c>
      <c r="K1783" s="1">
        <f>VLOOKUP($A1783,Parametre!$A$5:$G$29,MATCH($G1783,Parametre!$B$4:$G$4,0)+1,FALSE)</f>
        <v>42</v>
      </c>
      <c r="L1783" s="3">
        <f t="shared" si="109"/>
        <v>-30</v>
      </c>
      <c r="M1783" s="4">
        <f>VLOOKUP($A1783,Parametre!$A$5:$H$29,8,FALSE)</f>
        <v>1.04</v>
      </c>
      <c r="N1783" s="4">
        <f t="shared" si="110"/>
        <v>698.88</v>
      </c>
      <c r="O1783" s="4" t="s">
        <v>3098</v>
      </c>
      <c r="P1783">
        <f>VLOOKUP($G1783,Parametre!$K$4:$L$9,2,FALSE)</f>
        <v>230</v>
      </c>
      <c r="Q1783" s="4">
        <f t="shared" si="111"/>
        <v>1844.13264</v>
      </c>
    </row>
    <row r="1784" spans="1:17" x14ac:dyDescent="0.25">
      <c r="A1784" t="s">
        <v>2348</v>
      </c>
      <c r="B1784" t="s">
        <v>2373</v>
      </c>
      <c r="C1784" t="s">
        <v>2396</v>
      </c>
      <c r="D1784" t="s">
        <v>2397</v>
      </c>
      <c r="E1784" s="1" t="s">
        <v>13</v>
      </c>
      <c r="F1784" t="s">
        <v>3095</v>
      </c>
      <c r="G1784" t="s">
        <v>3100</v>
      </c>
      <c r="H1784" s="1" t="s">
        <v>23</v>
      </c>
      <c r="I1784" s="1" t="s">
        <v>13</v>
      </c>
      <c r="J1784" s="1">
        <f t="shared" si="108"/>
        <v>3</v>
      </c>
      <c r="K1784" s="1">
        <f>VLOOKUP($A1784,Parametre!$A$5:$G$29,MATCH($G1784,Parametre!$B$4:$G$4,0)+1,FALSE)</f>
        <v>42</v>
      </c>
      <c r="L1784" s="3">
        <f t="shared" si="109"/>
        <v>-39</v>
      </c>
      <c r="M1784" s="4">
        <f>VLOOKUP($A1784,Parametre!$A$5:$H$29,8,FALSE)</f>
        <v>1.04</v>
      </c>
      <c r="N1784" s="4">
        <f t="shared" si="110"/>
        <v>131.04</v>
      </c>
      <c r="O1784" s="4" t="s">
        <v>3098</v>
      </c>
      <c r="P1784">
        <f>VLOOKUP($G1784,Parametre!$K$4:$L$9,2,FALSE)</f>
        <v>230</v>
      </c>
      <c r="Q1784" s="4">
        <f t="shared" si="111"/>
        <v>1383.0994800000001</v>
      </c>
    </row>
    <row r="1785" spans="1:17" x14ac:dyDescent="0.25">
      <c r="A1785" t="s">
        <v>2348</v>
      </c>
      <c r="B1785" t="s">
        <v>2373</v>
      </c>
      <c r="C1785" t="s">
        <v>2398</v>
      </c>
      <c r="D1785" t="s">
        <v>2399</v>
      </c>
      <c r="E1785" s="1" t="s">
        <v>6</v>
      </c>
      <c r="F1785" t="s">
        <v>3095</v>
      </c>
      <c r="G1785" t="s">
        <v>3100</v>
      </c>
      <c r="H1785" s="1" t="s">
        <v>13</v>
      </c>
      <c r="I1785" s="1" t="s">
        <v>16</v>
      </c>
      <c r="J1785" s="1">
        <f t="shared" si="108"/>
        <v>10</v>
      </c>
      <c r="K1785" s="1">
        <f>VLOOKUP($A1785,Parametre!$A$5:$G$29,MATCH($G1785,Parametre!$B$4:$G$4,0)+1,FALSE)</f>
        <v>42</v>
      </c>
      <c r="L1785" s="3">
        <f t="shared" si="109"/>
        <v>-32</v>
      </c>
      <c r="M1785" s="4">
        <f>VLOOKUP($A1785,Parametre!$A$5:$H$29,8,FALSE)</f>
        <v>1.04</v>
      </c>
      <c r="N1785" s="4">
        <f t="shared" si="110"/>
        <v>582.4</v>
      </c>
      <c r="O1785" s="4" t="s">
        <v>3098</v>
      </c>
      <c r="P1785">
        <f>VLOOKUP($G1785,Parametre!$K$4:$L$9,2,FALSE)</f>
        <v>230</v>
      </c>
      <c r="Q1785" s="4">
        <f t="shared" si="111"/>
        <v>1844.13264</v>
      </c>
    </row>
    <row r="1786" spans="1:17" x14ac:dyDescent="0.25">
      <c r="A1786" t="s">
        <v>2348</v>
      </c>
      <c r="B1786" t="s">
        <v>2229</v>
      </c>
      <c r="C1786" t="s">
        <v>2400</v>
      </c>
      <c r="D1786" t="s">
        <v>2401</v>
      </c>
      <c r="E1786" s="1" t="s">
        <v>6</v>
      </c>
      <c r="F1786" t="s">
        <v>3095</v>
      </c>
      <c r="G1786" t="s">
        <v>3100</v>
      </c>
      <c r="H1786" s="1" t="s">
        <v>37</v>
      </c>
      <c r="I1786" s="1" t="s">
        <v>37</v>
      </c>
      <c r="J1786" s="1">
        <f t="shared" si="108"/>
        <v>24</v>
      </c>
      <c r="K1786" s="1">
        <f>VLOOKUP($A1786,Parametre!$A$5:$G$29,MATCH($G1786,Parametre!$B$4:$G$4,0)+1,FALSE)</f>
        <v>42</v>
      </c>
      <c r="L1786" s="3">
        <f t="shared" si="109"/>
        <v>-18</v>
      </c>
      <c r="M1786" s="4">
        <f>VLOOKUP($A1786,Parametre!$A$5:$H$29,8,FALSE)</f>
        <v>1.04</v>
      </c>
      <c r="N1786" s="4">
        <f t="shared" si="110"/>
        <v>1397.76</v>
      </c>
      <c r="O1786" s="4" t="s">
        <v>3098</v>
      </c>
      <c r="P1786">
        <f>VLOOKUP($G1786,Parametre!$K$4:$L$9,2,FALSE)</f>
        <v>230</v>
      </c>
      <c r="Q1786" s="4">
        <f t="shared" si="111"/>
        <v>1844.13264</v>
      </c>
    </row>
    <row r="1787" spans="1:17" x14ac:dyDescent="0.25">
      <c r="A1787" t="s">
        <v>2348</v>
      </c>
      <c r="B1787" t="s">
        <v>2229</v>
      </c>
      <c r="C1787" t="s">
        <v>2230</v>
      </c>
      <c r="D1787" t="s">
        <v>2231</v>
      </c>
      <c r="E1787" s="1" t="s">
        <v>13</v>
      </c>
      <c r="F1787" t="s">
        <v>3095</v>
      </c>
      <c r="G1787" t="s">
        <v>3100</v>
      </c>
      <c r="H1787" s="1" t="s">
        <v>123</v>
      </c>
      <c r="I1787" s="1" t="s">
        <v>8</v>
      </c>
      <c r="J1787" s="1">
        <f t="shared" si="108"/>
        <v>15</v>
      </c>
      <c r="K1787" s="1">
        <f>VLOOKUP($A1787,Parametre!$A$5:$G$29,MATCH($G1787,Parametre!$B$4:$G$4,0)+1,FALSE)</f>
        <v>42</v>
      </c>
      <c r="L1787" s="3">
        <f t="shared" si="109"/>
        <v>-27</v>
      </c>
      <c r="M1787" s="4">
        <f>VLOOKUP($A1787,Parametre!$A$5:$H$29,8,FALSE)</f>
        <v>1.04</v>
      </c>
      <c r="N1787" s="4">
        <f t="shared" si="110"/>
        <v>655.20000000000005</v>
      </c>
      <c r="O1787" s="4" t="s">
        <v>3098</v>
      </c>
      <c r="P1787">
        <f>VLOOKUP($G1787,Parametre!$K$4:$L$9,2,FALSE)</f>
        <v>230</v>
      </c>
      <c r="Q1787" s="4">
        <f t="shared" si="111"/>
        <v>1383.0994800000001</v>
      </c>
    </row>
    <row r="1788" spans="1:17" x14ac:dyDescent="0.25">
      <c r="A1788" t="s">
        <v>2348</v>
      </c>
      <c r="B1788" t="s">
        <v>2229</v>
      </c>
      <c r="C1788" t="s">
        <v>2402</v>
      </c>
      <c r="D1788" t="s">
        <v>2090</v>
      </c>
      <c r="E1788" s="1" t="s">
        <v>13</v>
      </c>
      <c r="F1788" t="s">
        <v>3095</v>
      </c>
      <c r="G1788" t="s">
        <v>3100</v>
      </c>
      <c r="H1788" s="1" t="s">
        <v>658</v>
      </c>
      <c r="I1788" s="1" t="s">
        <v>407</v>
      </c>
      <c r="J1788" s="1">
        <f t="shared" si="108"/>
        <v>57</v>
      </c>
      <c r="K1788" s="1">
        <f>VLOOKUP($A1788,Parametre!$A$5:$G$29,MATCH($G1788,Parametre!$B$4:$G$4,0)+1,FALSE)</f>
        <v>42</v>
      </c>
      <c r="L1788" s="3">
        <f t="shared" si="109"/>
        <v>15</v>
      </c>
      <c r="M1788" s="4">
        <f>VLOOKUP($A1788,Parametre!$A$5:$H$29,8,FALSE)</f>
        <v>1.04</v>
      </c>
      <c r="N1788" s="4">
        <f t="shared" si="110"/>
        <v>2489.7600000000002</v>
      </c>
      <c r="O1788" s="4" t="s">
        <v>3098</v>
      </c>
      <c r="P1788">
        <f>VLOOKUP($G1788,Parametre!$K$4:$L$9,2,FALSE)</f>
        <v>230</v>
      </c>
      <c r="Q1788" s="4">
        <f t="shared" si="111"/>
        <v>1383.0994800000001</v>
      </c>
    </row>
    <row r="1789" spans="1:17" x14ac:dyDescent="0.25">
      <c r="A1789" t="s">
        <v>2348</v>
      </c>
      <c r="B1789" t="s">
        <v>2229</v>
      </c>
      <c r="C1789" t="s">
        <v>2236</v>
      </c>
      <c r="D1789" t="s">
        <v>1947</v>
      </c>
      <c r="E1789" s="1" t="s">
        <v>13</v>
      </c>
      <c r="F1789" t="s">
        <v>3095</v>
      </c>
      <c r="G1789" t="s">
        <v>3100</v>
      </c>
      <c r="H1789" s="1" t="s">
        <v>123</v>
      </c>
      <c r="I1789" s="1" t="s">
        <v>22</v>
      </c>
      <c r="J1789" s="1">
        <f t="shared" si="108"/>
        <v>16</v>
      </c>
      <c r="K1789" s="1">
        <f>VLOOKUP($A1789,Parametre!$A$5:$G$29,MATCH($G1789,Parametre!$B$4:$G$4,0)+1,FALSE)</f>
        <v>42</v>
      </c>
      <c r="L1789" s="3">
        <f t="shared" si="109"/>
        <v>-26</v>
      </c>
      <c r="M1789" s="4">
        <f>VLOOKUP($A1789,Parametre!$A$5:$H$29,8,FALSE)</f>
        <v>1.04</v>
      </c>
      <c r="N1789" s="4">
        <f t="shared" si="110"/>
        <v>698.88</v>
      </c>
      <c r="O1789" s="4" t="s">
        <v>3098</v>
      </c>
      <c r="P1789">
        <f>VLOOKUP($G1789,Parametre!$K$4:$L$9,2,FALSE)</f>
        <v>230</v>
      </c>
      <c r="Q1789" s="4">
        <f t="shared" si="111"/>
        <v>1383.0994800000001</v>
      </c>
    </row>
    <row r="1790" spans="1:17" x14ac:dyDescent="0.25">
      <c r="A1790" t="s">
        <v>2348</v>
      </c>
      <c r="B1790" t="s">
        <v>2229</v>
      </c>
      <c r="C1790" t="s">
        <v>2403</v>
      </c>
      <c r="D1790" t="s">
        <v>2012</v>
      </c>
      <c r="E1790" s="1" t="s">
        <v>6</v>
      </c>
      <c r="F1790" t="s">
        <v>3095</v>
      </c>
      <c r="G1790" t="s">
        <v>3100</v>
      </c>
      <c r="H1790" s="1" t="s">
        <v>13</v>
      </c>
      <c r="I1790" s="1" t="s">
        <v>22</v>
      </c>
      <c r="J1790" s="1">
        <f t="shared" si="108"/>
        <v>9</v>
      </c>
      <c r="K1790" s="1">
        <f>VLOOKUP($A1790,Parametre!$A$5:$G$29,MATCH($G1790,Parametre!$B$4:$G$4,0)+1,FALSE)</f>
        <v>42</v>
      </c>
      <c r="L1790" s="3">
        <f t="shared" si="109"/>
        <v>-33</v>
      </c>
      <c r="M1790" s="4">
        <f>VLOOKUP($A1790,Parametre!$A$5:$H$29,8,FALSE)</f>
        <v>1.04</v>
      </c>
      <c r="N1790" s="4">
        <f t="shared" si="110"/>
        <v>524.16</v>
      </c>
      <c r="O1790" s="4" t="s">
        <v>3098</v>
      </c>
      <c r="P1790">
        <f>VLOOKUP($G1790,Parametre!$K$4:$L$9,2,FALSE)</f>
        <v>230</v>
      </c>
      <c r="Q1790" s="4">
        <f t="shared" si="111"/>
        <v>1844.13264</v>
      </c>
    </row>
    <row r="1791" spans="1:17" x14ac:dyDescent="0.25">
      <c r="A1791" t="s">
        <v>2348</v>
      </c>
      <c r="B1791" t="s">
        <v>2229</v>
      </c>
      <c r="C1791" t="s">
        <v>2239</v>
      </c>
      <c r="D1791" t="s">
        <v>2240</v>
      </c>
      <c r="E1791" s="1" t="s">
        <v>6</v>
      </c>
      <c r="F1791" t="s">
        <v>3095</v>
      </c>
      <c r="G1791" t="s">
        <v>3100</v>
      </c>
      <c r="H1791" s="1" t="s">
        <v>46</v>
      </c>
      <c r="I1791" s="1" t="s">
        <v>23</v>
      </c>
      <c r="J1791" s="1">
        <f t="shared" si="108"/>
        <v>1</v>
      </c>
      <c r="K1791" s="1">
        <f>VLOOKUP($A1791,Parametre!$A$5:$G$29,MATCH($G1791,Parametre!$B$4:$G$4,0)+1,FALSE)</f>
        <v>42</v>
      </c>
      <c r="L1791" s="3">
        <f t="shared" si="109"/>
        <v>-41</v>
      </c>
      <c r="M1791" s="4">
        <f>VLOOKUP($A1791,Parametre!$A$5:$H$29,8,FALSE)</f>
        <v>1.04</v>
      </c>
      <c r="N1791" s="4">
        <f t="shared" si="110"/>
        <v>58.24</v>
      </c>
      <c r="O1791" s="4" t="s">
        <v>3098</v>
      </c>
      <c r="P1791">
        <f>VLOOKUP($G1791,Parametre!$K$4:$L$9,2,FALSE)</f>
        <v>230</v>
      </c>
      <c r="Q1791" s="4">
        <f t="shared" si="111"/>
        <v>1844.13264</v>
      </c>
    </row>
    <row r="1792" spans="1:17" x14ac:dyDescent="0.25">
      <c r="A1792" t="s">
        <v>2348</v>
      </c>
      <c r="B1792" t="s">
        <v>2229</v>
      </c>
      <c r="C1792" t="s">
        <v>2404</v>
      </c>
      <c r="D1792" t="s">
        <v>2405</v>
      </c>
      <c r="E1792" s="1" t="s">
        <v>6</v>
      </c>
      <c r="F1792" t="s">
        <v>3095</v>
      </c>
      <c r="G1792" t="s">
        <v>3100</v>
      </c>
      <c r="H1792" s="1" t="s">
        <v>423</v>
      </c>
      <c r="I1792" s="1" t="s">
        <v>472</v>
      </c>
      <c r="J1792" s="1">
        <f t="shared" si="108"/>
        <v>39</v>
      </c>
      <c r="K1792" s="1">
        <f>VLOOKUP($A1792,Parametre!$A$5:$G$29,MATCH($G1792,Parametre!$B$4:$G$4,0)+1,FALSE)</f>
        <v>42</v>
      </c>
      <c r="L1792" s="3">
        <f t="shared" si="109"/>
        <v>-3</v>
      </c>
      <c r="M1792" s="4">
        <f>VLOOKUP($A1792,Parametre!$A$5:$H$29,8,FALSE)</f>
        <v>1.04</v>
      </c>
      <c r="N1792" s="4">
        <f t="shared" si="110"/>
        <v>2271.36</v>
      </c>
      <c r="O1792" s="4" t="s">
        <v>3098</v>
      </c>
      <c r="P1792">
        <f>VLOOKUP($G1792,Parametre!$K$4:$L$9,2,FALSE)</f>
        <v>230</v>
      </c>
      <c r="Q1792" s="4">
        <f t="shared" si="111"/>
        <v>1844.13264</v>
      </c>
    </row>
    <row r="1793" spans="1:17" x14ac:dyDescent="0.25">
      <c r="A1793" t="s">
        <v>2348</v>
      </c>
      <c r="B1793" t="s">
        <v>1615</v>
      </c>
      <c r="C1793" t="s">
        <v>1485</v>
      </c>
      <c r="D1793" t="s">
        <v>1486</v>
      </c>
      <c r="E1793" s="1" t="s">
        <v>6</v>
      </c>
      <c r="F1793" t="s">
        <v>3095</v>
      </c>
      <c r="G1793" t="s">
        <v>3100</v>
      </c>
      <c r="H1793" s="1" t="s">
        <v>11</v>
      </c>
      <c r="I1793" s="1" t="s">
        <v>46</v>
      </c>
      <c r="J1793" s="1">
        <f t="shared" si="108"/>
        <v>3</v>
      </c>
      <c r="K1793" s="1">
        <f>VLOOKUP($A1793,Parametre!$A$5:$G$29,MATCH($G1793,Parametre!$B$4:$G$4,0)+1,FALSE)</f>
        <v>42</v>
      </c>
      <c r="L1793" s="3">
        <f t="shared" si="109"/>
        <v>-39</v>
      </c>
      <c r="M1793" s="4">
        <f>VLOOKUP($A1793,Parametre!$A$5:$H$29,8,FALSE)</f>
        <v>1.04</v>
      </c>
      <c r="N1793" s="4">
        <f t="shared" si="110"/>
        <v>174.72</v>
      </c>
      <c r="O1793" s="4" t="s">
        <v>3098</v>
      </c>
      <c r="P1793">
        <f>VLOOKUP($G1793,Parametre!$K$4:$L$9,2,FALSE)</f>
        <v>230</v>
      </c>
      <c r="Q1793" s="4">
        <f t="shared" si="111"/>
        <v>1844.13264</v>
      </c>
    </row>
    <row r="1794" spans="1:17" x14ac:dyDescent="0.25">
      <c r="A1794" t="s">
        <v>2348</v>
      </c>
      <c r="B1794" t="s">
        <v>1615</v>
      </c>
      <c r="C1794" t="s">
        <v>1487</v>
      </c>
      <c r="D1794" t="s">
        <v>1488</v>
      </c>
      <c r="E1794" s="1" t="s">
        <v>13</v>
      </c>
      <c r="F1794" t="s">
        <v>3095</v>
      </c>
      <c r="G1794" t="s">
        <v>3100</v>
      </c>
      <c r="H1794" s="1" t="s">
        <v>46</v>
      </c>
      <c r="I1794" s="1" t="s">
        <v>23</v>
      </c>
      <c r="J1794" s="1">
        <f t="shared" si="108"/>
        <v>1</v>
      </c>
      <c r="K1794" s="1">
        <f>VLOOKUP($A1794,Parametre!$A$5:$G$29,MATCH($G1794,Parametre!$B$4:$G$4,0)+1,FALSE)</f>
        <v>42</v>
      </c>
      <c r="L1794" s="3">
        <f t="shared" si="109"/>
        <v>-41</v>
      </c>
      <c r="M1794" s="4">
        <f>VLOOKUP($A1794,Parametre!$A$5:$H$29,8,FALSE)</f>
        <v>1.04</v>
      </c>
      <c r="N1794" s="4">
        <f t="shared" si="110"/>
        <v>43.68</v>
      </c>
      <c r="O1794" s="4" t="s">
        <v>3098</v>
      </c>
      <c r="P1794">
        <f>VLOOKUP($G1794,Parametre!$K$4:$L$9,2,FALSE)</f>
        <v>230</v>
      </c>
      <c r="Q1794" s="4">
        <f t="shared" si="111"/>
        <v>1383.0994800000001</v>
      </c>
    </row>
    <row r="1795" spans="1:17" x14ac:dyDescent="0.25">
      <c r="A1795" t="s">
        <v>2348</v>
      </c>
      <c r="B1795" t="s">
        <v>1615</v>
      </c>
      <c r="C1795" t="s">
        <v>1621</v>
      </c>
      <c r="D1795" t="s">
        <v>1622</v>
      </c>
      <c r="E1795" s="1" t="s">
        <v>6</v>
      </c>
      <c r="F1795" t="s">
        <v>3095</v>
      </c>
      <c r="G1795" t="s">
        <v>3100</v>
      </c>
      <c r="H1795" s="1" t="s">
        <v>7</v>
      </c>
      <c r="I1795" s="1" t="s">
        <v>32</v>
      </c>
      <c r="J1795" s="1">
        <f t="shared" si="108"/>
        <v>22</v>
      </c>
      <c r="K1795" s="1">
        <f>VLOOKUP($A1795,Parametre!$A$5:$G$29,MATCH($G1795,Parametre!$B$4:$G$4,0)+1,FALSE)</f>
        <v>42</v>
      </c>
      <c r="L1795" s="3">
        <f t="shared" si="109"/>
        <v>-20</v>
      </c>
      <c r="M1795" s="4">
        <f>VLOOKUP($A1795,Parametre!$A$5:$H$29,8,FALSE)</f>
        <v>1.04</v>
      </c>
      <c r="N1795" s="4">
        <f t="shared" si="110"/>
        <v>1281.28</v>
      </c>
      <c r="O1795" s="4" t="s">
        <v>3098</v>
      </c>
      <c r="P1795">
        <f>VLOOKUP($G1795,Parametre!$K$4:$L$9,2,FALSE)</f>
        <v>230</v>
      </c>
      <c r="Q1795" s="4">
        <f t="shared" si="111"/>
        <v>1844.13264</v>
      </c>
    </row>
    <row r="1796" spans="1:17" x14ac:dyDescent="0.25">
      <c r="A1796" t="s">
        <v>2348</v>
      </c>
      <c r="B1796" t="s">
        <v>1615</v>
      </c>
      <c r="C1796" t="s">
        <v>1623</v>
      </c>
      <c r="D1796" t="s">
        <v>1624</v>
      </c>
      <c r="E1796" s="1" t="s">
        <v>13</v>
      </c>
      <c r="F1796" t="s">
        <v>3095</v>
      </c>
      <c r="G1796" t="s">
        <v>3100</v>
      </c>
      <c r="H1796" s="1" t="s">
        <v>19</v>
      </c>
      <c r="I1796" s="1" t="s">
        <v>16</v>
      </c>
      <c r="J1796" s="1">
        <f t="shared" si="108"/>
        <v>18</v>
      </c>
      <c r="K1796" s="1">
        <f>VLOOKUP($A1796,Parametre!$A$5:$G$29,MATCH($G1796,Parametre!$B$4:$G$4,0)+1,FALSE)</f>
        <v>42</v>
      </c>
      <c r="L1796" s="3">
        <f t="shared" si="109"/>
        <v>-24</v>
      </c>
      <c r="M1796" s="4">
        <f>VLOOKUP($A1796,Parametre!$A$5:$H$29,8,FALSE)</f>
        <v>1.04</v>
      </c>
      <c r="N1796" s="4">
        <f t="shared" si="110"/>
        <v>786.24</v>
      </c>
      <c r="O1796" s="4" t="s">
        <v>3098</v>
      </c>
      <c r="P1796">
        <f>VLOOKUP($G1796,Parametre!$K$4:$L$9,2,FALSE)</f>
        <v>230</v>
      </c>
      <c r="Q1796" s="4">
        <f t="shared" si="111"/>
        <v>1383.0994800000001</v>
      </c>
    </row>
    <row r="1797" spans="1:17" x14ac:dyDescent="0.25">
      <c r="A1797" t="s">
        <v>2348</v>
      </c>
      <c r="B1797" t="s">
        <v>1615</v>
      </c>
      <c r="C1797" t="s">
        <v>2275</v>
      </c>
      <c r="D1797" t="s">
        <v>2276</v>
      </c>
      <c r="E1797" s="1" t="s">
        <v>6</v>
      </c>
      <c r="F1797" t="s">
        <v>3095</v>
      </c>
      <c r="G1797" t="s">
        <v>3100</v>
      </c>
      <c r="H1797" s="1" t="s">
        <v>22</v>
      </c>
      <c r="I1797" s="1" t="s">
        <v>12</v>
      </c>
      <c r="J1797" s="1">
        <f t="shared" si="108"/>
        <v>15</v>
      </c>
      <c r="K1797" s="1">
        <f>VLOOKUP($A1797,Parametre!$A$5:$G$29,MATCH($G1797,Parametre!$B$4:$G$4,0)+1,FALSE)</f>
        <v>42</v>
      </c>
      <c r="L1797" s="3">
        <f t="shared" si="109"/>
        <v>-27</v>
      </c>
      <c r="M1797" s="4">
        <f>VLOOKUP($A1797,Parametre!$A$5:$H$29,8,FALSE)</f>
        <v>1.04</v>
      </c>
      <c r="N1797" s="4">
        <f t="shared" si="110"/>
        <v>873.6</v>
      </c>
      <c r="O1797" s="4" t="s">
        <v>3098</v>
      </c>
      <c r="P1797">
        <f>VLOOKUP($G1797,Parametre!$K$4:$L$9,2,FALSE)</f>
        <v>230</v>
      </c>
      <c r="Q1797" s="4">
        <f t="shared" si="111"/>
        <v>1844.13264</v>
      </c>
    </row>
    <row r="1798" spans="1:17" x14ac:dyDescent="0.25">
      <c r="A1798" t="s">
        <v>2348</v>
      </c>
      <c r="B1798" t="s">
        <v>1615</v>
      </c>
      <c r="C1798" t="s">
        <v>1629</v>
      </c>
      <c r="D1798" t="s">
        <v>1630</v>
      </c>
      <c r="E1798" s="1" t="s">
        <v>13</v>
      </c>
      <c r="F1798" t="s">
        <v>3095</v>
      </c>
      <c r="G1798" t="s">
        <v>3100</v>
      </c>
      <c r="H1798" s="1" t="s">
        <v>6</v>
      </c>
      <c r="I1798" s="1" t="s">
        <v>16</v>
      </c>
      <c r="J1798" s="1">
        <f t="shared" ref="J1798:J1861" si="112">H1798+I1798</f>
        <v>11</v>
      </c>
      <c r="K1798" s="1">
        <f>VLOOKUP($A1798,Parametre!$A$5:$G$29,MATCH($G1798,Parametre!$B$4:$G$4,0)+1,FALSE)</f>
        <v>42</v>
      </c>
      <c r="L1798" s="3">
        <f t="shared" ref="L1798:L1861" si="113">J1798-K1798</f>
        <v>-31</v>
      </c>
      <c r="M1798" s="4">
        <f>VLOOKUP($A1798,Parametre!$A$5:$H$29,8,FALSE)</f>
        <v>1.04</v>
      </c>
      <c r="N1798" s="4">
        <f t="shared" ref="N1798:N1861" si="114">IF(O1798="Evet",E1798*14*J1798*M1798,0)</f>
        <v>480.48</v>
      </c>
      <c r="O1798" s="4" t="s">
        <v>3098</v>
      </c>
      <c r="P1798">
        <f>VLOOKUP($G1798,Parametre!$K$4:$L$9,2,FALSE)</f>
        <v>230</v>
      </c>
      <c r="Q1798" s="4">
        <f t="shared" ref="Q1798:Q1861" si="115">IF(O1798="Evet",E1798*14*P1798*0.071589*2,0)</f>
        <v>1383.0994800000001</v>
      </c>
    </row>
    <row r="1799" spans="1:17" x14ac:dyDescent="0.25">
      <c r="A1799" t="s">
        <v>2348</v>
      </c>
      <c r="B1799" t="s">
        <v>1615</v>
      </c>
      <c r="C1799" t="s">
        <v>1633</v>
      </c>
      <c r="D1799" t="s">
        <v>1634</v>
      </c>
      <c r="E1799" s="1" t="s">
        <v>13</v>
      </c>
      <c r="F1799" t="s">
        <v>3095</v>
      </c>
      <c r="G1799" t="s">
        <v>3100</v>
      </c>
      <c r="H1799" s="1" t="s">
        <v>324</v>
      </c>
      <c r="I1799" s="1" t="s">
        <v>37</v>
      </c>
      <c r="J1799" s="1">
        <f t="shared" si="112"/>
        <v>33</v>
      </c>
      <c r="K1799" s="1">
        <f>VLOOKUP($A1799,Parametre!$A$5:$G$29,MATCH($G1799,Parametre!$B$4:$G$4,0)+1,FALSE)</f>
        <v>42</v>
      </c>
      <c r="L1799" s="3">
        <f t="shared" si="113"/>
        <v>-9</v>
      </c>
      <c r="M1799" s="4">
        <f>VLOOKUP($A1799,Parametre!$A$5:$H$29,8,FALSE)</f>
        <v>1.04</v>
      </c>
      <c r="N1799" s="4">
        <f t="shared" si="114"/>
        <v>1441.44</v>
      </c>
      <c r="O1799" s="4" t="s">
        <v>3098</v>
      </c>
      <c r="P1799">
        <f>VLOOKUP($G1799,Parametre!$K$4:$L$9,2,FALSE)</f>
        <v>230</v>
      </c>
      <c r="Q1799" s="4">
        <f t="shared" si="115"/>
        <v>1383.0994800000001</v>
      </c>
    </row>
    <row r="1800" spans="1:17" x14ac:dyDescent="0.25">
      <c r="A1800" t="s">
        <v>2348</v>
      </c>
      <c r="B1800" t="s">
        <v>1615</v>
      </c>
      <c r="C1800" t="s">
        <v>2277</v>
      </c>
      <c r="D1800" t="s">
        <v>2278</v>
      </c>
      <c r="E1800" s="1" t="s">
        <v>13</v>
      </c>
      <c r="F1800" t="s">
        <v>3095</v>
      </c>
      <c r="G1800" t="s">
        <v>3100</v>
      </c>
      <c r="H1800" s="1" t="s">
        <v>32</v>
      </c>
      <c r="I1800" s="1" t="s">
        <v>11</v>
      </c>
      <c r="J1800" s="1">
        <f t="shared" si="112"/>
        <v>10</v>
      </c>
      <c r="K1800" s="1">
        <f>VLOOKUP($A1800,Parametre!$A$5:$G$29,MATCH($G1800,Parametre!$B$4:$G$4,0)+1,FALSE)</f>
        <v>42</v>
      </c>
      <c r="L1800" s="3">
        <f t="shared" si="113"/>
        <v>-32</v>
      </c>
      <c r="M1800" s="4">
        <f>VLOOKUP($A1800,Parametre!$A$5:$H$29,8,FALSE)</f>
        <v>1.04</v>
      </c>
      <c r="N1800" s="4">
        <f t="shared" si="114"/>
        <v>436.8</v>
      </c>
      <c r="O1800" s="4" t="s">
        <v>3098</v>
      </c>
      <c r="P1800">
        <f>VLOOKUP($G1800,Parametre!$K$4:$L$9,2,FALSE)</f>
        <v>230</v>
      </c>
      <c r="Q1800" s="4">
        <f t="shared" si="115"/>
        <v>1383.0994800000001</v>
      </c>
    </row>
    <row r="1801" spans="1:17" x14ac:dyDescent="0.25">
      <c r="A1801" t="s">
        <v>2348</v>
      </c>
      <c r="B1801" t="s">
        <v>1615</v>
      </c>
      <c r="C1801" t="s">
        <v>1635</v>
      </c>
      <c r="D1801" t="s">
        <v>1636</v>
      </c>
      <c r="E1801" s="1" t="s">
        <v>13</v>
      </c>
      <c r="F1801" t="s">
        <v>3095</v>
      </c>
      <c r="G1801" t="s">
        <v>3100</v>
      </c>
      <c r="H1801" s="1" t="s">
        <v>16</v>
      </c>
      <c r="I1801" s="1" t="s">
        <v>8</v>
      </c>
      <c r="J1801" s="1">
        <f t="shared" si="112"/>
        <v>12</v>
      </c>
      <c r="K1801" s="1">
        <f>VLOOKUP($A1801,Parametre!$A$5:$G$29,MATCH($G1801,Parametre!$B$4:$G$4,0)+1,FALSE)</f>
        <v>42</v>
      </c>
      <c r="L1801" s="3">
        <f t="shared" si="113"/>
        <v>-30</v>
      </c>
      <c r="M1801" s="4">
        <f>VLOOKUP($A1801,Parametre!$A$5:$H$29,8,FALSE)</f>
        <v>1.04</v>
      </c>
      <c r="N1801" s="4">
        <f t="shared" si="114"/>
        <v>524.16</v>
      </c>
      <c r="O1801" s="4" t="s">
        <v>3098</v>
      </c>
      <c r="P1801">
        <f>VLOOKUP($G1801,Parametre!$K$4:$L$9,2,FALSE)</f>
        <v>230</v>
      </c>
      <c r="Q1801" s="4">
        <f t="shared" si="115"/>
        <v>1383.0994800000001</v>
      </c>
    </row>
    <row r="1802" spans="1:17" x14ac:dyDescent="0.25">
      <c r="A1802" t="s">
        <v>2348</v>
      </c>
      <c r="B1802" t="s">
        <v>1615</v>
      </c>
      <c r="C1802" t="s">
        <v>1637</v>
      </c>
      <c r="D1802" t="s">
        <v>1638</v>
      </c>
      <c r="E1802" s="1" t="s">
        <v>6</v>
      </c>
      <c r="F1802" t="s">
        <v>3095</v>
      </c>
      <c r="G1802" t="s">
        <v>3100</v>
      </c>
      <c r="H1802" s="1" t="s">
        <v>16</v>
      </c>
      <c r="I1802" s="1" t="s">
        <v>11</v>
      </c>
      <c r="J1802" s="1">
        <f t="shared" si="112"/>
        <v>9</v>
      </c>
      <c r="K1802" s="1">
        <f>VLOOKUP($A1802,Parametre!$A$5:$G$29,MATCH($G1802,Parametre!$B$4:$G$4,0)+1,FALSE)</f>
        <v>42</v>
      </c>
      <c r="L1802" s="3">
        <f t="shared" si="113"/>
        <v>-33</v>
      </c>
      <c r="M1802" s="4">
        <f>VLOOKUP($A1802,Parametre!$A$5:$H$29,8,FALSE)</f>
        <v>1.04</v>
      </c>
      <c r="N1802" s="4">
        <f t="shared" si="114"/>
        <v>524.16</v>
      </c>
      <c r="O1802" s="4" t="s">
        <v>3098</v>
      </c>
      <c r="P1802">
        <f>VLOOKUP($G1802,Parametre!$K$4:$L$9,2,FALSE)</f>
        <v>230</v>
      </c>
      <c r="Q1802" s="4">
        <f t="shared" si="115"/>
        <v>1844.13264</v>
      </c>
    </row>
    <row r="1803" spans="1:17" x14ac:dyDescent="0.25">
      <c r="A1803" t="s">
        <v>2348</v>
      </c>
      <c r="B1803" t="s">
        <v>1615</v>
      </c>
      <c r="C1803" t="s">
        <v>1639</v>
      </c>
      <c r="D1803" t="s">
        <v>1640</v>
      </c>
      <c r="E1803" s="1" t="s">
        <v>13</v>
      </c>
      <c r="F1803" t="s">
        <v>3095</v>
      </c>
      <c r="G1803" t="s">
        <v>3100</v>
      </c>
      <c r="H1803" s="1" t="s">
        <v>12</v>
      </c>
      <c r="I1803" s="1" t="s">
        <v>6</v>
      </c>
      <c r="J1803" s="1">
        <f t="shared" si="112"/>
        <v>13</v>
      </c>
      <c r="K1803" s="1">
        <f>VLOOKUP($A1803,Parametre!$A$5:$G$29,MATCH($G1803,Parametre!$B$4:$G$4,0)+1,FALSE)</f>
        <v>42</v>
      </c>
      <c r="L1803" s="3">
        <f t="shared" si="113"/>
        <v>-29</v>
      </c>
      <c r="M1803" s="4">
        <f>VLOOKUP($A1803,Parametre!$A$5:$H$29,8,FALSE)</f>
        <v>1.04</v>
      </c>
      <c r="N1803" s="4">
        <f t="shared" si="114"/>
        <v>567.84</v>
      </c>
      <c r="O1803" s="4" t="s">
        <v>3098</v>
      </c>
      <c r="P1803">
        <f>VLOOKUP($G1803,Parametre!$K$4:$L$9,2,FALSE)</f>
        <v>230</v>
      </c>
      <c r="Q1803" s="4">
        <f t="shared" si="115"/>
        <v>1383.0994800000001</v>
      </c>
    </row>
    <row r="1804" spans="1:17" x14ac:dyDescent="0.25">
      <c r="A1804" t="s">
        <v>2348</v>
      </c>
      <c r="B1804" t="s">
        <v>1615</v>
      </c>
      <c r="C1804" t="s">
        <v>1643</v>
      </c>
      <c r="D1804" t="s">
        <v>1644</v>
      </c>
      <c r="E1804" s="1" t="s">
        <v>13</v>
      </c>
      <c r="F1804" t="s">
        <v>3095</v>
      </c>
      <c r="G1804" t="s">
        <v>3100</v>
      </c>
      <c r="H1804" s="1" t="s">
        <v>6</v>
      </c>
      <c r="I1804" s="1" t="s">
        <v>22</v>
      </c>
      <c r="J1804" s="1">
        <f t="shared" si="112"/>
        <v>10</v>
      </c>
      <c r="K1804" s="1">
        <f>VLOOKUP($A1804,Parametre!$A$5:$G$29,MATCH($G1804,Parametre!$B$4:$G$4,0)+1,FALSE)</f>
        <v>42</v>
      </c>
      <c r="L1804" s="3">
        <f t="shared" si="113"/>
        <v>-32</v>
      </c>
      <c r="M1804" s="4">
        <f>VLOOKUP($A1804,Parametre!$A$5:$H$29,8,FALSE)</f>
        <v>1.04</v>
      </c>
      <c r="N1804" s="4">
        <f t="shared" si="114"/>
        <v>436.8</v>
      </c>
      <c r="O1804" s="4" t="s">
        <v>3098</v>
      </c>
      <c r="P1804">
        <f>VLOOKUP($G1804,Parametre!$K$4:$L$9,2,FALSE)</f>
        <v>230</v>
      </c>
      <c r="Q1804" s="4">
        <f t="shared" si="115"/>
        <v>1383.0994800000001</v>
      </c>
    </row>
    <row r="1805" spans="1:17" x14ac:dyDescent="0.25">
      <c r="A1805" t="s">
        <v>2348</v>
      </c>
      <c r="B1805" t="s">
        <v>1615</v>
      </c>
      <c r="C1805" t="s">
        <v>1645</v>
      </c>
      <c r="D1805" t="s">
        <v>1646</v>
      </c>
      <c r="E1805" s="1" t="s">
        <v>6</v>
      </c>
      <c r="F1805" t="s">
        <v>3095</v>
      </c>
      <c r="G1805" t="s">
        <v>3100</v>
      </c>
      <c r="H1805" s="1" t="s">
        <v>13</v>
      </c>
      <c r="I1805" s="1" t="s">
        <v>6</v>
      </c>
      <c r="J1805" s="1">
        <f t="shared" si="112"/>
        <v>7</v>
      </c>
      <c r="K1805" s="1">
        <f>VLOOKUP($A1805,Parametre!$A$5:$G$29,MATCH($G1805,Parametre!$B$4:$G$4,0)+1,FALSE)</f>
        <v>42</v>
      </c>
      <c r="L1805" s="3">
        <f t="shared" si="113"/>
        <v>-35</v>
      </c>
      <c r="M1805" s="4">
        <f>VLOOKUP($A1805,Parametre!$A$5:$H$29,8,FALSE)</f>
        <v>1.04</v>
      </c>
      <c r="N1805" s="4">
        <f t="shared" si="114"/>
        <v>407.68</v>
      </c>
      <c r="O1805" s="4" t="s">
        <v>3098</v>
      </c>
      <c r="P1805">
        <f>VLOOKUP($G1805,Parametre!$K$4:$L$9,2,FALSE)</f>
        <v>230</v>
      </c>
      <c r="Q1805" s="4">
        <f t="shared" si="115"/>
        <v>1844.13264</v>
      </c>
    </row>
    <row r="1806" spans="1:17" x14ac:dyDescent="0.25">
      <c r="A1806" t="s">
        <v>2348</v>
      </c>
      <c r="B1806" t="s">
        <v>1615</v>
      </c>
      <c r="C1806" t="s">
        <v>2281</v>
      </c>
      <c r="D1806" t="s">
        <v>858</v>
      </c>
      <c r="E1806" s="1" t="s">
        <v>6</v>
      </c>
      <c r="F1806" t="s">
        <v>3095</v>
      </c>
      <c r="G1806" t="s">
        <v>3100</v>
      </c>
      <c r="H1806" s="1" t="s">
        <v>12</v>
      </c>
      <c r="I1806" s="1" t="s">
        <v>32</v>
      </c>
      <c r="J1806" s="1">
        <f t="shared" si="112"/>
        <v>17</v>
      </c>
      <c r="K1806" s="1">
        <f>VLOOKUP($A1806,Parametre!$A$5:$G$29,MATCH($G1806,Parametre!$B$4:$G$4,0)+1,FALSE)</f>
        <v>42</v>
      </c>
      <c r="L1806" s="3">
        <f t="shared" si="113"/>
        <v>-25</v>
      </c>
      <c r="M1806" s="4">
        <f>VLOOKUP($A1806,Parametre!$A$5:$H$29,8,FALSE)</f>
        <v>1.04</v>
      </c>
      <c r="N1806" s="4">
        <f t="shared" si="114"/>
        <v>990.08</v>
      </c>
      <c r="O1806" s="4" t="s">
        <v>3098</v>
      </c>
      <c r="P1806">
        <f>VLOOKUP($G1806,Parametre!$K$4:$L$9,2,FALSE)</f>
        <v>230</v>
      </c>
      <c r="Q1806" s="4">
        <f t="shared" si="115"/>
        <v>1844.13264</v>
      </c>
    </row>
    <row r="1807" spans="1:17" x14ac:dyDescent="0.25">
      <c r="A1807" t="s">
        <v>2348</v>
      </c>
      <c r="B1807" t="s">
        <v>1615</v>
      </c>
      <c r="C1807" t="s">
        <v>1519</v>
      </c>
      <c r="D1807" t="s">
        <v>1520</v>
      </c>
      <c r="E1807" s="1" t="s">
        <v>6</v>
      </c>
      <c r="F1807" t="s">
        <v>3095</v>
      </c>
      <c r="G1807" t="s">
        <v>3100</v>
      </c>
      <c r="H1807" s="1" t="s">
        <v>19</v>
      </c>
      <c r="I1807" s="1" t="s">
        <v>16</v>
      </c>
      <c r="J1807" s="1">
        <f t="shared" si="112"/>
        <v>18</v>
      </c>
      <c r="K1807" s="1">
        <f>VLOOKUP($A1807,Parametre!$A$5:$G$29,MATCH($G1807,Parametre!$B$4:$G$4,0)+1,FALSE)</f>
        <v>42</v>
      </c>
      <c r="L1807" s="3">
        <f t="shared" si="113"/>
        <v>-24</v>
      </c>
      <c r="M1807" s="4">
        <f>VLOOKUP($A1807,Parametre!$A$5:$H$29,8,FALSE)</f>
        <v>1.04</v>
      </c>
      <c r="N1807" s="4">
        <f t="shared" si="114"/>
        <v>1048.32</v>
      </c>
      <c r="O1807" s="4" t="s">
        <v>3098</v>
      </c>
      <c r="P1807">
        <f>VLOOKUP($G1807,Parametre!$K$4:$L$9,2,FALSE)</f>
        <v>230</v>
      </c>
      <c r="Q1807" s="4">
        <f t="shared" si="115"/>
        <v>1844.13264</v>
      </c>
    </row>
    <row r="1808" spans="1:17" x14ac:dyDescent="0.25">
      <c r="A1808" t="s">
        <v>2348</v>
      </c>
      <c r="B1808" t="s">
        <v>1615</v>
      </c>
      <c r="C1808" t="s">
        <v>1647</v>
      </c>
      <c r="D1808" t="s">
        <v>1648</v>
      </c>
      <c r="E1808" s="1" t="s">
        <v>6</v>
      </c>
      <c r="F1808" t="s">
        <v>3095</v>
      </c>
      <c r="G1808" t="s">
        <v>3100</v>
      </c>
      <c r="H1808" s="1" t="s">
        <v>13</v>
      </c>
      <c r="I1808" s="1" t="s">
        <v>6</v>
      </c>
      <c r="J1808" s="1">
        <f t="shared" si="112"/>
        <v>7</v>
      </c>
      <c r="K1808" s="1">
        <f>VLOOKUP($A1808,Parametre!$A$5:$G$29,MATCH($G1808,Parametre!$B$4:$G$4,0)+1,FALSE)</f>
        <v>42</v>
      </c>
      <c r="L1808" s="3">
        <f t="shared" si="113"/>
        <v>-35</v>
      </c>
      <c r="M1808" s="4">
        <f>VLOOKUP($A1808,Parametre!$A$5:$H$29,8,FALSE)</f>
        <v>1.04</v>
      </c>
      <c r="N1808" s="4">
        <f t="shared" si="114"/>
        <v>407.68</v>
      </c>
      <c r="O1808" s="4" t="s">
        <v>3098</v>
      </c>
      <c r="P1808">
        <f>VLOOKUP($G1808,Parametre!$K$4:$L$9,2,FALSE)</f>
        <v>230</v>
      </c>
      <c r="Q1808" s="4">
        <f t="shared" si="115"/>
        <v>1844.13264</v>
      </c>
    </row>
    <row r="1809" spans="1:17" x14ac:dyDescent="0.25">
      <c r="A1809" t="s">
        <v>2348</v>
      </c>
      <c r="B1809" t="s">
        <v>2406</v>
      </c>
      <c r="C1809" t="s">
        <v>2407</v>
      </c>
      <c r="D1809" t="s">
        <v>2408</v>
      </c>
      <c r="E1809" s="1" t="s">
        <v>6</v>
      </c>
      <c r="F1809" t="s">
        <v>3095</v>
      </c>
      <c r="G1809" t="s">
        <v>3100</v>
      </c>
      <c r="H1809" s="1" t="s">
        <v>8</v>
      </c>
      <c r="I1809" s="1" t="s">
        <v>6</v>
      </c>
      <c r="J1809" s="1">
        <f t="shared" si="112"/>
        <v>9</v>
      </c>
      <c r="K1809" s="1">
        <f>VLOOKUP($A1809,Parametre!$A$5:$G$29,MATCH($G1809,Parametre!$B$4:$G$4,0)+1,FALSE)</f>
        <v>42</v>
      </c>
      <c r="L1809" s="3">
        <f t="shared" si="113"/>
        <v>-33</v>
      </c>
      <c r="M1809" s="4">
        <f>VLOOKUP($A1809,Parametre!$A$5:$H$29,8,FALSE)</f>
        <v>1.04</v>
      </c>
      <c r="N1809" s="4">
        <f t="shared" si="114"/>
        <v>524.16</v>
      </c>
      <c r="O1809" s="4" t="s">
        <v>3098</v>
      </c>
      <c r="P1809">
        <f>VLOOKUP($G1809,Parametre!$K$4:$L$9,2,FALSE)</f>
        <v>230</v>
      </c>
      <c r="Q1809" s="4">
        <f t="shared" si="115"/>
        <v>1844.13264</v>
      </c>
    </row>
    <row r="1810" spans="1:17" x14ac:dyDescent="0.25">
      <c r="A1810" t="s">
        <v>2348</v>
      </c>
      <c r="B1810" t="s">
        <v>2406</v>
      </c>
      <c r="C1810" t="s">
        <v>2409</v>
      </c>
      <c r="D1810" t="s">
        <v>2410</v>
      </c>
      <c r="E1810" s="1" t="s">
        <v>6</v>
      </c>
      <c r="F1810" t="s">
        <v>3095</v>
      </c>
      <c r="G1810" t="s">
        <v>3100</v>
      </c>
      <c r="H1810" s="1" t="s">
        <v>46</v>
      </c>
      <c r="I1810" s="1" t="s">
        <v>11</v>
      </c>
      <c r="J1810" s="1">
        <f t="shared" si="112"/>
        <v>3</v>
      </c>
      <c r="K1810" s="1">
        <f>VLOOKUP($A1810,Parametre!$A$5:$G$29,MATCH($G1810,Parametre!$B$4:$G$4,0)+1,FALSE)</f>
        <v>42</v>
      </c>
      <c r="L1810" s="3">
        <f t="shared" si="113"/>
        <v>-39</v>
      </c>
      <c r="M1810" s="4">
        <f>VLOOKUP($A1810,Parametre!$A$5:$H$29,8,FALSE)</f>
        <v>1.04</v>
      </c>
      <c r="N1810" s="4">
        <f t="shared" si="114"/>
        <v>174.72</v>
      </c>
      <c r="O1810" s="4" t="s">
        <v>3098</v>
      </c>
      <c r="P1810">
        <f>VLOOKUP($G1810,Parametre!$K$4:$L$9,2,FALSE)</f>
        <v>230</v>
      </c>
      <c r="Q1810" s="4">
        <f t="shared" si="115"/>
        <v>1844.13264</v>
      </c>
    </row>
    <row r="1811" spans="1:17" x14ac:dyDescent="0.25">
      <c r="A1811" t="s">
        <v>2348</v>
      </c>
      <c r="B1811" t="s">
        <v>2406</v>
      </c>
      <c r="C1811" t="s">
        <v>2411</v>
      </c>
      <c r="D1811" t="s">
        <v>2412</v>
      </c>
      <c r="E1811" s="1" t="s">
        <v>6</v>
      </c>
      <c r="F1811" t="s">
        <v>3095</v>
      </c>
      <c r="G1811" t="s">
        <v>3100</v>
      </c>
      <c r="H1811" s="1" t="s">
        <v>13</v>
      </c>
      <c r="I1811" s="1" t="s">
        <v>6</v>
      </c>
      <c r="J1811" s="1">
        <f t="shared" si="112"/>
        <v>7</v>
      </c>
      <c r="K1811" s="1">
        <f>VLOOKUP($A1811,Parametre!$A$5:$G$29,MATCH($G1811,Parametre!$B$4:$G$4,0)+1,FALSE)</f>
        <v>42</v>
      </c>
      <c r="L1811" s="3">
        <f t="shared" si="113"/>
        <v>-35</v>
      </c>
      <c r="M1811" s="4">
        <f>VLOOKUP($A1811,Parametre!$A$5:$H$29,8,FALSE)</f>
        <v>1.04</v>
      </c>
      <c r="N1811" s="4">
        <f t="shared" si="114"/>
        <v>407.68</v>
      </c>
      <c r="O1811" s="4" t="s">
        <v>3098</v>
      </c>
      <c r="P1811">
        <f>VLOOKUP($G1811,Parametre!$K$4:$L$9,2,FALSE)</f>
        <v>230</v>
      </c>
      <c r="Q1811" s="4">
        <f t="shared" si="115"/>
        <v>1844.13264</v>
      </c>
    </row>
    <row r="1812" spans="1:17" x14ac:dyDescent="0.25">
      <c r="A1812" t="s">
        <v>2348</v>
      </c>
      <c r="B1812" t="s">
        <v>2406</v>
      </c>
      <c r="C1812" t="s">
        <v>2413</v>
      </c>
      <c r="D1812" t="s">
        <v>2414</v>
      </c>
      <c r="E1812" s="1" t="s">
        <v>6</v>
      </c>
      <c r="F1812" t="s">
        <v>3095</v>
      </c>
      <c r="G1812" t="s">
        <v>3100</v>
      </c>
      <c r="H1812" s="1" t="s">
        <v>23</v>
      </c>
      <c r="I1812" s="1" t="s">
        <v>6</v>
      </c>
      <c r="J1812" s="1">
        <f t="shared" si="112"/>
        <v>4</v>
      </c>
      <c r="K1812" s="1">
        <f>VLOOKUP($A1812,Parametre!$A$5:$G$29,MATCH($G1812,Parametre!$B$4:$G$4,0)+1,FALSE)</f>
        <v>42</v>
      </c>
      <c r="L1812" s="3">
        <f t="shared" si="113"/>
        <v>-38</v>
      </c>
      <c r="M1812" s="4">
        <f>VLOOKUP($A1812,Parametre!$A$5:$H$29,8,FALSE)</f>
        <v>1.04</v>
      </c>
      <c r="N1812" s="4">
        <f t="shared" si="114"/>
        <v>232.96</v>
      </c>
      <c r="O1812" s="4" t="s">
        <v>3098</v>
      </c>
      <c r="P1812">
        <f>VLOOKUP($G1812,Parametre!$K$4:$L$9,2,FALSE)</f>
        <v>230</v>
      </c>
      <c r="Q1812" s="4">
        <f t="shared" si="115"/>
        <v>1844.13264</v>
      </c>
    </row>
    <row r="1813" spans="1:17" x14ac:dyDescent="0.25">
      <c r="A1813" t="s">
        <v>2348</v>
      </c>
      <c r="B1813" t="s">
        <v>2406</v>
      </c>
      <c r="C1813" t="s">
        <v>2415</v>
      </c>
      <c r="D1813" t="s">
        <v>71</v>
      </c>
      <c r="E1813" s="1" t="s">
        <v>6</v>
      </c>
      <c r="F1813" t="s">
        <v>3095</v>
      </c>
      <c r="G1813" t="s">
        <v>3100</v>
      </c>
      <c r="H1813" s="1" t="s">
        <v>11</v>
      </c>
      <c r="I1813" s="1" t="s">
        <v>46</v>
      </c>
      <c r="J1813" s="1">
        <f t="shared" si="112"/>
        <v>3</v>
      </c>
      <c r="K1813" s="1">
        <f>VLOOKUP($A1813,Parametre!$A$5:$G$29,MATCH($G1813,Parametre!$B$4:$G$4,0)+1,FALSE)</f>
        <v>42</v>
      </c>
      <c r="L1813" s="3">
        <f t="shared" si="113"/>
        <v>-39</v>
      </c>
      <c r="M1813" s="4">
        <f>VLOOKUP($A1813,Parametre!$A$5:$H$29,8,FALSE)</f>
        <v>1.04</v>
      </c>
      <c r="N1813" s="4">
        <f t="shared" si="114"/>
        <v>174.72</v>
      </c>
      <c r="O1813" s="4" t="s">
        <v>3098</v>
      </c>
      <c r="P1813">
        <f>VLOOKUP($G1813,Parametre!$K$4:$L$9,2,FALSE)</f>
        <v>230</v>
      </c>
      <c r="Q1813" s="4">
        <f t="shared" si="115"/>
        <v>1844.13264</v>
      </c>
    </row>
    <row r="1814" spans="1:17" x14ac:dyDescent="0.25">
      <c r="A1814" t="s">
        <v>2348</v>
      </c>
      <c r="B1814" t="s">
        <v>2406</v>
      </c>
      <c r="C1814" t="s">
        <v>2416</v>
      </c>
      <c r="D1814" t="s">
        <v>2417</v>
      </c>
      <c r="E1814" s="1" t="s">
        <v>6</v>
      </c>
      <c r="F1814" t="s">
        <v>3095</v>
      </c>
      <c r="G1814" t="s">
        <v>3100</v>
      </c>
      <c r="H1814" s="1" t="s">
        <v>46</v>
      </c>
      <c r="I1814" s="1" t="s">
        <v>13</v>
      </c>
      <c r="J1814" s="1">
        <f t="shared" si="112"/>
        <v>4</v>
      </c>
      <c r="K1814" s="1">
        <f>VLOOKUP($A1814,Parametre!$A$5:$G$29,MATCH($G1814,Parametre!$B$4:$G$4,0)+1,FALSE)</f>
        <v>42</v>
      </c>
      <c r="L1814" s="3">
        <f t="shared" si="113"/>
        <v>-38</v>
      </c>
      <c r="M1814" s="4">
        <f>VLOOKUP($A1814,Parametre!$A$5:$H$29,8,FALSE)</f>
        <v>1.04</v>
      </c>
      <c r="N1814" s="4">
        <f t="shared" si="114"/>
        <v>232.96</v>
      </c>
      <c r="O1814" s="4" t="s">
        <v>3098</v>
      </c>
      <c r="P1814">
        <f>VLOOKUP($G1814,Parametre!$K$4:$L$9,2,FALSE)</f>
        <v>230</v>
      </c>
      <c r="Q1814" s="4">
        <f t="shared" si="115"/>
        <v>1844.13264</v>
      </c>
    </row>
    <row r="1815" spans="1:17" x14ac:dyDescent="0.25">
      <c r="A1815" t="s">
        <v>2348</v>
      </c>
      <c r="B1815" t="s">
        <v>2406</v>
      </c>
      <c r="C1815" t="s">
        <v>2418</v>
      </c>
      <c r="D1815" t="s">
        <v>2419</v>
      </c>
      <c r="E1815" s="1" t="s">
        <v>6</v>
      </c>
      <c r="F1815" t="s">
        <v>3095</v>
      </c>
      <c r="G1815" t="s">
        <v>3100</v>
      </c>
      <c r="H1815" s="1" t="s">
        <v>13</v>
      </c>
      <c r="I1815" s="1" t="s">
        <v>46</v>
      </c>
      <c r="J1815" s="1">
        <f t="shared" si="112"/>
        <v>4</v>
      </c>
      <c r="K1815" s="1">
        <f>VLOOKUP($A1815,Parametre!$A$5:$G$29,MATCH($G1815,Parametre!$B$4:$G$4,0)+1,FALSE)</f>
        <v>42</v>
      </c>
      <c r="L1815" s="3">
        <f t="shared" si="113"/>
        <v>-38</v>
      </c>
      <c r="M1815" s="4">
        <f>VLOOKUP($A1815,Parametre!$A$5:$H$29,8,FALSE)</f>
        <v>1.04</v>
      </c>
      <c r="N1815" s="4">
        <f t="shared" si="114"/>
        <v>232.96</v>
      </c>
      <c r="O1815" s="4" t="s">
        <v>3098</v>
      </c>
      <c r="P1815">
        <f>VLOOKUP($G1815,Parametre!$K$4:$L$9,2,FALSE)</f>
        <v>230</v>
      </c>
      <c r="Q1815" s="4">
        <f t="shared" si="115"/>
        <v>1844.13264</v>
      </c>
    </row>
    <row r="1816" spans="1:17" x14ac:dyDescent="0.25">
      <c r="A1816" t="s">
        <v>2348</v>
      </c>
      <c r="B1816" t="s">
        <v>2406</v>
      </c>
      <c r="C1816" t="s">
        <v>2420</v>
      </c>
      <c r="D1816" t="s">
        <v>2421</v>
      </c>
      <c r="E1816" s="1" t="s">
        <v>6</v>
      </c>
      <c r="F1816" t="s">
        <v>3095</v>
      </c>
      <c r="G1816" t="s">
        <v>3100</v>
      </c>
      <c r="H1816" s="1" t="s">
        <v>11</v>
      </c>
      <c r="I1816" s="1" t="s">
        <v>23</v>
      </c>
      <c r="J1816" s="1">
        <f t="shared" si="112"/>
        <v>2</v>
      </c>
      <c r="K1816" s="1">
        <f>VLOOKUP($A1816,Parametre!$A$5:$G$29,MATCH($G1816,Parametre!$B$4:$G$4,0)+1,FALSE)</f>
        <v>42</v>
      </c>
      <c r="L1816" s="3">
        <f t="shared" si="113"/>
        <v>-40</v>
      </c>
      <c r="M1816" s="4">
        <f>VLOOKUP($A1816,Parametre!$A$5:$H$29,8,FALSE)</f>
        <v>1.04</v>
      </c>
      <c r="N1816" s="4">
        <f t="shared" si="114"/>
        <v>116.48</v>
      </c>
      <c r="O1816" s="4" t="s">
        <v>3098</v>
      </c>
      <c r="P1816">
        <f>VLOOKUP($G1816,Parametre!$K$4:$L$9,2,FALSE)</f>
        <v>230</v>
      </c>
      <c r="Q1816" s="4">
        <f t="shared" si="115"/>
        <v>1844.13264</v>
      </c>
    </row>
    <row r="1817" spans="1:17" x14ac:dyDescent="0.25">
      <c r="A1817" t="s">
        <v>2348</v>
      </c>
      <c r="B1817" t="s">
        <v>2406</v>
      </c>
      <c r="C1817" t="s">
        <v>2422</v>
      </c>
      <c r="D1817" t="s">
        <v>2423</v>
      </c>
      <c r="E1817" s="1" t="s">
        <v>6</v>
      </c>
      <c r="F1817" t="s">
        <v>3095</v>
      </c>
      <c r="G1817" t="s">
        <v>3100</v>
      </c>
      <c r="H1817" s="1" t="s">
        <v>46</v>
      </c>
      <c r="I1817" s="1" t="s">
        <v>23</v>
      </c>
      <c r="J1817" s="1">
        <f t="shared" si="112"/>
        <v>1</v>
      </c>
      <c r="K1817" s="1">
        <f>VLOOKUP($A1817,Parametre!$A$5:$G$29,MATCH($G1817,Parametre!$B$4:$G$4,0)+1,FALSE)</f>
        <v>42</v>
      </c>
      <c r="L1817" s="3">
        <f t="shared" si="113"/>
        <v>-41</v>
      </c>
      <c r="M1817" s="4">
        <f>VLOOKUP($A1817,Parametre!$A$5:$H$29,8,FALSE)</f>
        <v>1.04</v>
      </c>
      <c r="N1817" s="4">
        <f t="shared" si="114"/>
        <v>58.24</v>
      </c>
      <c r="O1817" s="4" t="s">
        <v>3098</v>
      </c>
      <c r="P1817">
        <f>VLOOKUP($G1817,Parametre!$K$4:$L$9,2,FALSE)</f>
        <v>230</v>
      </c>
      <c r="Q1817" s="4">
        <f t="shared" si="115"/>
        <v>1844.13264</v>
      </c>
    </row>
    <row r="1818" spans="1:17" x14ac:dyDescent="0.25">
      <c r="A1818" t="s">
        <v>2348</v>
      </c>
      <c r="B1818" t="s">
        <v>2406</v>
      </c>
      <c r="C1818" t="s">
        <v>2424</v>
      </c>
      <c r="D1818" t="s">
        <v>2425</v>
      </c>
      <c r="E1818" s="1" t="s">
        <v>6</v>
      </c>
      <c r="F1818" t="s">
        <v>3095</v>
      </c>
      <c r="G1818" t="s">
        <v>3100</v>
      </c>
      <c r="H1818" s="1" t="s">
        <v>23</v>
      </c>
      <c r="I1818" s="1" t="s">
        <v>6</v>
      </c>
      <c r="J1818" s="1">
        <f t="shared" si="112"/>
        <v>4</v>
      </c>
      <c r="K1818" s="1">
        <f>VLOOKUP($A1818,Parametre!$A$5:$G$29,MATCH($G1818,Parametre!$B$4:$G$4,0)+1,FALSE)</f>
        <v>42</v>
      </c>
      <c r="L1818" s="3">
        <f t="shared" si="113"/>
        <v>-38</v>
      </c>
      <c r="M1818" s="4">
        <f>VLOOKUP($A1818,Parametre!$A$5:$H$29,8,FALSE)</f>
        <v>1.04</v>
      </c>
      <c r="N1818" s="4">
        <f t="shared" si="114"/>
        <v>232.96</v>
      </c>
      <c r="O1818" s="4" t="s">
        <v>3098</v>
      </c>
      <c r="P1818">
        <f>VLOOKUP($G1818,Parametre!$K$4:$L$9,2,FALSE)</f>
        <v>230</v>
      </c>
      <c r="Q1818" s="4">
        <f t="shared" si="115"/>
        <v>1844.13264</v>
      </c>
    </row>
    <row r="1819" spans="1:17" x14ac:dyDescent="0.25">
      <c r="A1819" t="s">
        <v>2348</v>
      </c>
      <c r="B1819" t="s">
        <v>2406</v>
      </c>
      <c r="C1819" t="s">
        <v>2426</v>
      </c>
      <c r="D1819" t="s">
        <v>2427</v>
      </c>
      <c r="E1819" s="1" t="s">
        <v>6</v>
      </c>
      <c r="F1819" t="s">
        <v>3095</v>
      </c>
      <c r="G1819" t="s">
        <v>3100</v>
      </c>
      <c r="H1819" s="1" t="s">
        <v>11</v>
      </c>
      <c r="I1819" s="1" t="s">
        <v>13</v>
      </c>
      <c r="J1819" s="1">
        <f t="shared" si="112"/>
        <v>5</v>
      </c>
      <c r="K1819" s="1">
        <f>VLOOKUP($A1819,Parametre!$A$5:$G$29,MATCH($G1819,Parametre!$B$4:$G$4,0)+1,FALSE)</f>
        <v>42</v>
      </c>
      <c r="L1819" s="3">
        <f t="shared" si="113"/>
        <v>-37</v>
      </c>
      <c r="M1819" s="4">
        <f>VLOOKUP($A1819,Parametre!$A$5:$H$29,8,FALSE)</f>
        <v>1.04</v>
      </c>
      <c r="N1819" s="4">
        <f t="shared" si="114"/>
        <v>291.2</v>
      </c>
      <c r="O1819" s="4" t="s">
        <v>3098</v>
      </c>
      <c r="P1819">
        <f>VLOOKUP($G1819,Parametre!$K$4:$L$9,2,FALSE)</f>
        <v>230</v>
      </c>
      <c r="Q1819" s="4">
        <f t="shared" si="115"/>
        <v>1844.13264</v>
      </c>
    </row>
    <row r="1820" spans="1:17" x14ac:dyDescent="0.25">
      <c r="A1820" t="s">
        <v>2348</v>
      </c>
      <c r="B1820" t="s">
        <v>2406</v>
      </c>
      <c r="C1820" t="s">
        <v>2428</v>
      </c>
      <c r="D1820" t="s">
        <v>2429</v>
      </c>
      <c r="E1820" s="1" t="s">
        <v>6</v>
      </c>
      <c r="F1820" t="s">
        <v>3095</v>
      </c>
      <c r="G1820" t="s">
        <v>3100</v>
      </c>
      <c r="H1820" s="1" t="s">
        <v>23</v>
      </c>
      <c r="I1820" s="1" t="s">
        <v>13</v>
      </c>
      <c r="J1820" s="1">
        <f t="shared" si="112"/>
        <v>3</v>
      </c>
      <c r="K1820" s="1">
        <f>VLOOKUP($A1820,Parametre!$A$5:$G$29,MATCH($G1820,Parametre!$B$4:$G$4,0)+1,FALSE)</f>
        <v>42</v>
      </c>
      <c r="L1820" s="3">
        <f t="shared" si="113"/>
        <v>-39</v>
      </c>
      <c r="M1820" s="4">
        <f>VLOOKUP($A1820,Parametre!$A$5:$H$29,8,FALSE)</f>
        <v>1.04</v>
      </c>
      <c r="N1820" s="4">
        <f t="shared" si="114"/>
        <v>174.72</v>
      </c>
      <c r="O1820" s="4" t="s">
        <v>3098</v>
      </c>
      <c r="P1820">
        <f>VLOOKUP($G1820,Parametre!$K$4:$L$9,2,FALSE)</f>
        <v>230</v>
      </c>
      <c r="Q1820" s="4">
        <f t="shared" si="115"/>
        <v>1844.13264</v>
      </c>
    </row>
    <row r="1821" spans="1:17" x14ac:dyDescent="0.25">
      <c r="A1821" t="s">
        <v>2430</v>
      </c>
      <c r="B1821" t="s">
        <v>2431</v>
      </c>
      <c r="C1821" t="s">
        <v>2432</v>
      </c>
      <c r="D1821" t="s">
        <v>2433</v>
      </c>
      <c r="E1821" s="1" t="s">
        <v>6</v>
      </c>
      <c r="F1821" t="s">
        <v>3095</v>
      </c>
      <c r="G1821" t="s">
        <v>3100</v>
      </c>
      <c r="H1821" s="1" t="s">
        <v>6</v>
      </c>
      <c r="I1821" s="1" t="s">
        <v>11</v>
      </c>
      <c r="J1821" s="1">
        <f t="shared" si="112"/>
        <v>6</v>
      </c>
      <c r="K1821" s="1">
        <f>VLOOKUP($A1821,Parametre!$A$5:$G$29,MATCH($G1821,Parametre!$B$4:$G$4,0)+1,FALSE)</f>
        <v>33</v>
      </c>
      <c r="L1821" s="3">
        <f t="shared" si="113"/>
        <v>-27</v>
      </c>
      <c r="M1821" s="4">
        <f>VLOOKUP($A1821,Parametre!$A$5:$H$29,8,FALSE)</f>
        <v>1.32</v>
      </c>
      <c r="N1821" s="4">
        <f t="shared" si="114"/>
        <v>443.52000000000004</v>
      </c>
      <c r="O1821" s="4" t="s">
        <v>3098</v>
      </c>
      <c r="P1821">
        <f>VLOOKUP($G1821,Parametre!$K$4:$L$9,2,FALSE)</f>
        <v>230</v>
      </c>
      <c r="Q1821" s="4">
        <f t="shared" si="115"/>
        <v>1844.13264</v>
      </c>
    </row>
    <row r="1822" spans="1:17" x14ac:dyDescent="0.25">
      <c r="A1822" t="s">
        <v>2430</v>
      </c>
      <c r="B1822" t="s">
        <v>2431</v>
      </c>
      <c r="C1822" t="s">
        <v>2434</v>
      </c>
      <c r="D1822" t="s">
        <v>2435</v>
      </c>
      <c r="E1822" s="1" t="s">
        <v>8</v>
      </c>
      <c r="F1822" t="s">
        <v>3095</v>
      </c>
      <c r="G1822" t="s">
        <v>3100</v>
      </c>
      <c r="H1822" s="1" t="s">
        <v>23</v>
      </c>
      <c r="I1822" s="1" t="s">
        <v>46</v>
      </c>
      <c r="J1822" s="1">
        <f t="shared" si="112"/>
        <v>1</v>
      </c>
      <c r="K1822" s="1">
        <f>VLOOKUP($A1822,Parametre!$A$5:$G$29,MATCH($G1822,Parametre!$B$4:$G$4,0)+1,FALSE)</f>
        <v>33</v>
      </c>
      <c r="L1822" s="3">
        <f t="shared" si="113"/>
        <v>-32</v>
      </c>
      <c r="M1822" s="4">
        <f>VLOOKUP($A1822,Parametre!$A$5:$H$29,8,FALSE)</f>
        <v>1.32</v>
      </c>
      <c r="N1822" s="4">
        <f t="shared" si="114"/>
        <v>92.4</v>
      </c>
      <c r="O1822" s="4" t="s">
        <v>3098</v>
      </c>
      <c r="P1822">
        <f>VLOOKUP($G1822,Parametre!$K$4:$L$9,2,FALSE)</f>
        <v>230</v>
      </c>
      <c r="Q1822" s="4">
        <f t="shared" si="115"/>
        <v>2305.1658000000002</v>
      </c>
    </row>
    <row r="1823" spans="1:17" x14ac:dyDescent="0.25">
      <c r="A1823" t="s">
        <v>2430</v>
      </c>
      <c r="B1823" t="s">
        <v>2431</v>
      </c>
      <c r="C1823" t="s">
        <v>2436</v>
      </c>
      <c r="D1823" t="s">
        <v>2437</v>
      </c>
      <c r="E1823" s="1" t="s">
        <v>8</v>
      </c>
      <c r="F1823" t="s">
        <v>3095</v>
      </c>
      <c r="G1823" t="s">
        <v>3100</v>
      </c>
      <c r="H1823" s="1" t="s">
        <v>344</v>
      </c>
      <c r="I1823" s="1" t="s">
        <v>37</v>
      </c>
      <c r="J1823" s="1">
        <f t="shared" si="112"/>
        <v>37</v>
      </c>
      <c r="K1823" s="1">
        <f>VLOOKUP($A1823,Parametre!$A$5:$G$29,MATCH($G1823,Parametre!$B$4:$G$4,0)+1,FALSE)</f>
        <v>33</v>
      </c>
      <c r="L1823" s="3">
        <f t="shared" si="113"/>
        <v>4</v>
      </c>
      <c r="M1823" s="4">
        <f>VLOOKUP($A1823,Parametre!$A$5:$H$29,8,FALSE)</f>
        <v>1.32</v>
      </c>
      <c r="N1823" s="4">
        <f t="shared" si="114"/>
        <v>3418.8</v>
      </c>
      <c r="O1823" s="4" t="s">
        <v>3098</v>
      </c>
      <c r="P1823">
        <f>VLOOKUP($G1823,Parametre!$K$4:$L$9,2,FALSE)</f>
        <v>230</v>
      </c>
      <c r="Q1823" s="4">
        <f t="shared" si="115"/>
        <v>2305.1658000000002</v>
      </c>
    </row>
    <row r="1824" spans="1:17" x14ac:dyDescent="0.25">
      <c r="A1824" t="s">
        <v>2430</v>
      </c>
      <c r="B1824" t="s">
        <v>2431</v>
      </c>
      <c r="C1824" t="s">
        <v>2438</v>
      </c>
      <c r="D1824" t="s">
        <v>2439</v>
      </c>
      <c r="E1824" s="1" t="s">
        <v>6</v>
      </c>
      <c r="F1824" t="s">
        <v>3095</v>
      </c>
      <c r="G1824" t="s">
        <v>3100</v>
      </c>
      <c r="H1824" s="1" t="s">
        <v>2080</v>
      </c>
      <c r="I1824" s="1" t="s">
        <v>357</v>
      </c>
      <c r="J1824" s="1">
        <f t="shared" si="112"/>
        <v>80</v>
      </c>
      <c r="K1824" s="1">
        <f>VLOOKUP($A1824,Parametre!$A$5:$G$29,MATCH($G1824,Parametre!$B$4:$G$4,0)+1,FALSE)</f>
        <v>33</v>
      </c>
      <c r="L1824" s="3">
        <f t="shared" si="113"/>
        <v>47</v>
      </c>
      <c r="M1824" s="4">
        <f>VLOOKUP($A1824,Parametre!$A$5:$H$29,8,FALSE)</f>
        <v>1.32</v>
      </c>
      <c r="N1824" s="4">
        <f t="shared" si="114"/>
        <v>5913.6</v>
      </c>
      <c r="O1824" s="4" t="s">
        <v>3098</v>
      </c>
      <c r="P1824">
        <f>VLOOKUP($G1824,Parametre!$K$4:$L$9,2,FALSE)</f>
        <v>230</v>
      </c>
      <c r="Q1824" s="4">
        <f t="shared" si="115"/>
        <v>1844.13264</v>
      </c>
    </row>
    <row r="1825" spans="1:17" x14ac:dyDescent="0.25">
      <c r="A1825" t="s">
        <v>2430</v>
      </c>
      <c r="B1825" t="s">
        <v>2431</v>
      </c>
      <c r="C1825" t="s">
        <v>2440</v>
      </c>
      <c r="D1825" t="s">
        <v>2441</v>
      </c>
      <c r="E1825" s="1" t="s">
        <v>8</v>
      </c>
      <c r="F1825" t="s">
        <v>3095</v>
      </c>
      <c r="G1825" t="s">
        <v>3100</v>
      </c>
      <c r="H1825" s="1" t="s">
        <v>7</v>
      </c>
      <c r="I1825" s="1" t="s">
        <v>19</v>
      </c>
      <c r="J1825" s="1">
        <f t="shared" si="112"/>
        <v>25</v>
      </c>
      <c r="K1825" s="1">
        <f>VLOOKUP($A1825,Parametre!$A$5:$G$29,MATCH($G1825,Parametre!$B$4:$G$4,0)+1,FALSE)</f>
        <v>33</v>
      </c>
      <c r="L1825" s="3">
        <f t="shared" si="113"/>
        <v>-8</v>
      </c>
      <c r="M1825" s="4">
        <f>VLOOKUP($A1825,Parametre!$A$5:$H$29,8,FALSE)</f>
        <v>1.32</v>
      </c>
      <c r="N1825" s="4">
        <f t="shared" si="114"/>
        <v>2310</v>
      </c>
      <c r="O1825" s="4" t="s">
        <v>3098</v>
      </c>
      <c r="P1825">
        <f>VLOOKUP($G1825,Parametre!$K$4:$L$9,2,FALSE)</f>
        <v>230</v>
      </c>
      <c r="Q1825" s="4">
        <f t="shared" si="115"/>
        <v>2305.1658000000002</v>
      </c>
    </row>
    <row r="1826" spans="1:17" x14ac:dyDescent="0.25">
      <c r="A1826" t="s">
        <v>2430</v>
      </c>
      <c r="B1826" t="s">
        <v>2431</v>
      </c>
      <c r="C1826" t="s">
        <v>2442</v>
      </c>
      <c r="D1826" t="s">
        <v>1687</v>
      </c>
      <c r="E1826" s="1" t="s">
        <v>8</v>
      </c>
      <c r="F1826" t="s">
        <v>3095</v>
      </c>
      <c r="G1826" t="s">
        <v>3100</v>
      </c>
      <c r="H1826" s="1" t="s">
        <v>7</v>
      </c>
      <c r="I1826" s="1" t="s">
        <v>19</v>
      </c>
      <c r="J1826" s="1">
        <f t="shared" si="112"/>
        <v>25</v>
      </c>
      <c r="K1826" s="1">
        <f>VLOOKUP($A1826,Parametre!$A$5:$G$29,MATCH($G1826,Parametre!$B$4:$G$4,0)+1,FALSE)</f>
        <v>33</v>
      </c>
      <c r="L1826" s="3">
        <f t="shared" si="113"/>
        <v>-8</v>
      </c>
      <c r="M1826" s="4">
        <f>VLOOKUP($A1826,Parametre!$A$5:$H$29,8,FALSE)</f>
        <v>1.32</v>
      </c>
      <c r="N1826" s="4">
        <f t="shared" si="114"/>
        <v>2310</v>
      </c>
      <c r="O1826" s="4" t="s">
        <v>3098</v>
      </c>
      <c r="P1826">
        <f>VLOOKUP($G1826,Parametre!$K$4:$L$9,2,FALSE)</f>
        <v>230</v>
      </c>
      <c r="Q1826" s="4">
        <f t="shared" si="115"/>
        <v>2305.1658000000002</v>
      </c>
    </row>
    <row r="1827" spans="1:17" x14ac:dyDescent="0.25">
      <c r="A1827" t="s">
        <v>2430</v>
      </c>
      <c r="B1827" t="s">
        <v>2431</v>
      </c>
      <c r="C1827" t="s">
        <v>2443</v>
      </c>
      <c r="D1827" t="s">
        <v>494</v>
      </c>
      <c r="E1827" s="1" t="s">
        <v>11</v>
      </c>
      <c r="F1827" t="s">
        <v>3095</v>
      </c>
      <c r="G1827" t="s">
        <v>3100</v>
      </c>
      <c r="H1827" s="1" t="s">
        <v>23</v>
      </c>
      <c r="I1827" s="1" t="s">
        <v>8</v>
      </c>
      <c r="J1827" s="1">
        <f t="shared" si="112"/>
        <v>5</v>
      </c>
      <c r="K1827" s="1">
        <f>VLOOKUP($A1827,Parametre!$A$5:$G$29,MATCH($G1827,Parametre!$B$4:$G$4,0)+1,FALSE)</f>
        <v>33</v>
      </c>
      <c r="L1827" s="3">
        <f t="shared" si="113"/>
        <v>-28</v>
      </c>
      <c r="M1827" s="4">
        <f>VLOOKUP($A1827,Parametre!$A$5:$H$29,8,FALSE)</f>
        <v>1.32</v>
      </c>
      <c r="N1827" s="4">
        <f t="shared" si="114"/>
        <v>184.8</v>
      </c>
      <c r="O1827" s="4" t="s">
        <v>3098</v>
      </c>
      <c r="P1827">
        <f>VLOOKUP($G1827,Parametre!$K$4:$L$9,2,FALSE)</f>
        <v>230</v>
      </c>
      <c r="Q1827" s="4">
        <f t="shared" si="115"/>
        <v>922.06632000000002</v>
      </c>
    </row>
    <row r="1828" spans="1:17" x14ac:dyDescent="0.25">
      <c r="A1828" t="s">
        <v>2430</v>
      </c>
      <c r="B1828" t="s">
        <v>2431</v>
      </c>
      <c r="C1828" t="s">
        <v>2444</v>
      </c>
      <c r="D1828" t="s">
        <v>496</v>
      </c>
      <c r="E1828" s="1" t="s">
        <v>11</v>
      </c>
      <c r="F1828" t="s">
        <v>3095</v>
      </c>
      <c r="G1828" t="s">
        <v>3100</v>
      </c>
      <c r="H1828" s="1" t="s">
        <v>16</v>
      </c>
      <c r="I1828" s="1" t="s">
        <v>13</v>
      </c>
      <c r="J1828" s="1">
        <f t="shared" si="112"/>
        <v>10</v>
      </c>
      <c r="K1828" s="1">
        <f>VLOOKUP($A1828,Parametre!$A$5:$G$29,MATCH($G1828,Parametre!$B$4:$G$4,0)+1,FALSE)</f>
        <v>33</v>
      </c>
      <c r="L1828" s="3">
        <f t="shared" si="113"/>
        <v>-23</v>
      </c>
      <c r="M1828" s="4">
        <f>VLOOKUP($A1828,Parametre!$A$5:$H$29,8,FALSE)</f>
        <v>1.32</v>
      </c>
      <c r="N1828" s="4">
        <f t="shared" si="114"/>
        <v>369.6</v>
      </c>
      <c r="O1828" s="4" t="s">
        <v>3098</v>
      </c>
      <c r="P1828">
        <f>VLOOKUP($G1828,Parametre!$K$4:$L$9,2,FALSE)</f>
        <v>230</v>
      </c>
      <c r="Q1828" s="4">
        <f t="shared" si="115"/>
        <v>922.06632000000002</v>
      </c>
    </row>
    <row r="1829" spans="1:17" x14ac:dyDescent="0.25">
      <c r="A1829" t="s">
        <v>2430</v>
      </c>
      <c r="B1829" t="s">
        <v>2431</v>
      </c>
      <c r="C1829" t="s">
        <v>2445</v>
      </c>
      <c r="D1829" t="s">
        <v>2446</v>
      </c>
      <c r="E1829" s="1" t="s">
        <v>6</v>
      </c>
      <c r="F1829" t="s">
        <v>3095</v>
      </c>
      <c r="G1829" t="s">
        <v>3100</v>
      </c>
      <c r="H1829" s="1" t="s">
        <v>1833</v>
      </c>
      <c r="I1829" s="1" t="s">
        <v>2447</v>
      </c>
      <c r="J1829" s="1">
        <f t="shared" si="112"/>
        <v>137</v>
      </c>
      <c r="K1829" s="1">
        <f>VLOOKUP($A1829,Parametre!$A$5:$G$29,MATCH($G1829,Parametre!$B$4:$G$4,0)+1,FALSE)</f>
        <v>33</v>
      </c>
      <c r="L1829" s="3">
        <f t="shared" si="113"/>
        <v>104</v>
      </c>
      <c r="M1829" s="4">
        <f>VLOOKUP($A1829,Parametre!$A$5:$H$29,8,FALSE)</f>
        <v>1.32</v>
      </c>
      <c r="N1829" s="4">
        <f t="shared" si="114"/>
        <v>10127.040000000001</v>
      </c>
      <c r="O1829" s="4" t="s">
        <v>3098</v>
      </c>
      <c r="P1829">
        <f>VLOOKUP($G1829,Parametre!$K$4:$L$9,2,FALSE)</f>
        <v>230</v>
      </c>
      <c r="Q1829" s="4">
        <f t="shared" si="115"/>
        <v>1844.13264</v>
      </c>
    </row>
    <row r="1830" spans="1:17" x14ac:dyDescent="0.25">
      <c r="A1830" t="s">
        <v>2430</v>
      </c>
      <c r="B1830" t="s">
        <v>2431</v>
      </c>
      <c r="C1830" t="s">
        <v>2448</v>
      </c>
      <c r="D1830" t="s">
        <v>2449</v>
      </c>
      <c r="E1830" s="1" t="s">
        <v>6</v>
      </c>
      <c r="F1830" t="s">
        <v>3095</v>
      </c>
      <c r="G1830" t="s">
        <v>3100</v>
      </c>
      <c r="H1830" s="1" t="s">
        <v>2004</v>
      </c>
      <c r="I1830" s="1" t="s">
        <v>407</v>
      </c>
      <c r="J1830" s="1">
        <f t="shared" si="112"/>
        <v>70</v>
      </c>
      <c r="K1830" s="1">
        <f>VLOOKUP($A1830,Parametre!$A$5:$G$29,MATCH($G1830,Parametre!$B$4:$G$4,0)+1,FALSE)</f>
        <v>33</v>
      </c>
      <c r="L1830" s="3">
        <f t="shared" si="113"/>
        <v>37</v>
      </c>
      <c r="M1830" s="4">
        <f>VLOOKUP($A1830,Parametre!$A$5:$H$29,8,FALSE)</f>
        <v>1.32</v>
      </c>
      <c r="N1830" s="4">
        <f t="shared" si="114"/>
        <v>5174.4000000000005</v>
      </c>
      <c r="O1830" s="4" t="s">
        <v>3098</v>
      </c>
      <c r="P1830">
        <f>VLOOKUP($G1830,Parametre!$K$4:$L$9,2,FALSE)</f>
        <v>230</v>
      </c>
      <c r="Q1830" s="4">
        <f t="shared" si="115"/>
        <v>1844.13264</v>
      </c>
    </row>
    <row r="1831" spans="1:17" x14ac:dyDescent="0.25">
      <c r="A1831" t="s">
        <v>2430</v>
      </c>
      <c r="B1831" t="s">
        <v>2431</v>
      </c>
      <c r="C1831" t="s">
        <v>2450</v>
      </c>
      <c r="D1831" t="s">
        <v>2451</v>
      </c>
      <c r="E1831" s="1" t="s">
        <v>13</v>
      </c>
      <c r="F1831" t="s">
        <v>3095</v>
      </c>
      <c r="G1831" t="s">
        <v>3100</v>
      </c>
      <c r="H1831" s="1" t="s">
        <v>333</v>
      </c>
      <c r="I1831" s="1" t="s">
        <v>19</v>
      </c>
      <c r="J1831" s="1">
        <f t="shared" si="112"/>
        <v>28</v>
      </c>
      <c r="K1831" s="1">
        <f>VLOOKUP($A1831,Parametre!$A$5:$G$29,MATCH($G1831,Parametre!$B$4:$G$4,0)+1,FALSE)</f>
        <v>33</v>
      </c>
      <c r="L1831" s="3">
        <f t="shared" si="113"/>
        <v>-5</v>
      </c>
      <c r="M1831" s="4">
        <f>VLOOKUP($A1831,Parametre!$A$5:$H$29,8,FALSE)</f>
        <v>1.32</v>
      </c>
      <c r="N1831" s="4">
        <f t="shared" si="114"/>
        <v>1552.3200000000002</v>
      </c>
      <c r="O1831" s="4" t="s">
        <v>3098</v>
      </c>
      <c r="P1831">
        <f>VLOOKUP($G1831,Parametre!$K$4:$L$9,2,FALSE)</f>
        <v>230</v>
      </c>
      <c r="Q1831" s="4">
        <f t="shared" si="115"/>
        <v>1383.0994800000001</v>
      </c>
    </row>
    <row r="1832" spans="1:17" x14ac:dyDescent="0.25">
      <c r="A1832" t="s">
        <v>2430</v>
      </c>
      <c r="B1832" t="s">
        <v>2431</v>
      </c>
      <c r="C1832" t="s">
        <v>2452</v>
      </c>
      <c r="D1832" t="s">
        <v>2453</v>
      </c>
      <c r="E1832" s="1" t="s">
        <v>8</v>
      </c>
      <c r="F1832" t="s">
        <v>3095</v>
      </c>
      <c r="G1832" t="s">
        <v>3100</v>
      </c>
      <c r="H1832" s="1" t="s">
        <v>517</v>
      </c>
      <c r="I1832" s="1" t="s">
        <v>326</v>
      </c>
      <c r="J1832" s="1">
        <f t="shared" si="112"/>
        <v>62</v>
      </c>
      <c r="K1832" s="1">
        <f>VLOOKUP($A1832,Parametre!$A$5:$G$29,MATCH($G1832,Parametre!$B$4:$G$4,0)+1,FALSE)</f>
        <v>33</v>
      </c>
      <c r="L1832" s="3">
        <f t="shared" si="113"/>
        <v>29</v>
      </c>
      <c r="M1832" s="4">
        <f>VLOOKUP($A1832,Parametre!$A$5:$H$29,8,FALSE)</f>
        <v>1.32</v>
      </c>
      <c r="N1832" s="4">
        <f t="shared" si="114"/>
        <v>5728.8</v>
      </c>
      <c r="O1832" s="4" t="s">
        <v>3098</v>
      </c>
      <c r="P1832">
        <f>VLOOKUP($G1832,Parametre!$K$4:$L$9,2,FALSE)</f>
        <v>230</v>
      </c>
      <c r="Q1832" s="4">
        <f t="shared" si="115"/>
        <v>2305.1658000000002</v>
      </c>
    </row>
    <row r="1833" spans="1:17" x14ac:dyDescent="0.25">
      <c r="A1833" t="s">
        <v>2430</v>
      </c>
      <c r="B1833" t="s">
        <v>2431</v>
      </c>
      <c r="C1833" t="s">
        <v>2454</v>
      </c>
      <c r="D1833" t="s">
        <v>2455</v>
      </c>
      <c r="E1833" s="1" t="s">
        <v>13</v>
      </c>
      <c r="F1833" t="s">
        <v>3095</v>
      </c>
      <c r="G1833" t="s">
        <v>3100</v>
      </c>
      <c r="H1833" s="1" t="s">
        <v>317</v>
      </c>
      <c r="I1833" s="1" t="s">
        <v>12</v>
      </c>
      <c r="J1833" s="1">
        <f t="shared" si="112"/>
        <v>25</v>
      </c>
      <c r="K1833" s="1">
        <f>VLOOKUP($A1833,Parametre!$A$5:$G$29,MATCH($G1833,Parametre!$B$4:$G$4,0)+1,FALSE)</f>
        <v>33</v>
      </c>
      <c r="L1833" s="3">
        <f t="shared" si="113"/>
        <v>-8</v>
      </c>
      <c r="M1833" s="4">
        <f>VLOOKUP($A1833,Parametre!$A$5:$H$29,8,FALSE)</f>
        <v>1.32</v>
      </c>
      <c r="N1833" s="4">
        <f t="shared" si="114"/>
        <v>1386</v>
      </c>
      <c r="O1833" s="4" t="s">
        <v>3098</v>
      </c>
      <c r="P1833">
        <f>VLOOKUP($G1833,Parametre!$K$4:$L$9,2,FALSE)</f>
        <v>230</v>
      </c>
      <c r="Q1833" s="4">
        <f t="shared" si="115"/>
        <v>1383.0994800000001</v>
      </c>
    </row>
    <row r="1834" spans="1:17" x14ac:dyDescent="0.25">
      <c r="A1834" t="s">
        <v>2430</v>
      </c>
      <c r="B1834" t="s">
        <v>2431</v>
      </c>
      <c r="C1834" t="s">
        <v>2456</v>
      </c>
      <c r="D1834" t="s">
        <v>2457</v>
      </c>
      <c r="E1834" s="1" t="s">
        <v>13</v>
      </c>
      <c r="F1834" t="s">
        <v>3095</v>
      </c>
      <c r="G1834" t="s">
        <v>3100</v>
      </c>
      <c r="H1834" s="1" t="s">
        <v>892</v>
      </c>
      <c r="I1834" s="1" t="s">
        <v>546</v>
      </c>
      <c r="J1834" s="1">
        <f t="shared" si="112"/>
        <v>85</v>
      </c>
      <c r="K1834" s="1">
        <f>VLOOKUP($A1834,Parametre!$A$5:$G$29,MATCH($G1834,Parametre!$B$4:$G$4,0)+1,FALSE)</f>
        <v>33</v>
      </c>
      <c r="L1834" s="3">
        <f t="shared" si="113"/>
        <v>52</v>
      </c>
      <c r="M1834" s="4">
        <f>VLOOKUP($A1834,Parametre!$A$5:$H$29,8,FALSE)</f>
        <v>1.32</v>
      </c>
      <c r="N1834" s="4">
        <f t="shared" si="114"/>
        <v>4712.4000000000005</v>
      </c>
      <c r="O1834" s="4" t="s">
        <v>3098</v>
      </c>
      <c r="P1834">
        <f>VLOOKUP($G1834,Parametre!$K$4:$L$9,2,FALSE)</f>
        <v>230</v>
      </c>
      <c r="Q1834" s="4">
        <f t="shared" si="115"/>
        <v>1383.0994800000001</v>
      </c>
    </row>
    <row r="1835" spans="1:17" x14ac:dyDescent="0.25">
      <c r="A1835" t="s">
        <v>2430</v>
      </c>
      <c r="B1835" t="s">
        <v>2431</v>
      </c>
      <c r="C1835" t="s">
        <v>2458</v>
      </c>
      <c r="D1835" t="s">
        <v>2459</v>
      </c>
      <c r="E1835" s="1" t="s">
        <v>6</v>
      </c>
      <c r="F1835" t="s">
        <v>3095</v>
      </c>
      <c r="G1835" t="s">
        <v>3100</v>
      </c>
      <c r="H1835" s="1" t="s">
        <v>46</v>
      </c>
      <c r="I1835" s="1" t="s">
        <v>23</v>
      </c>
      <c r="J1835" s="1">
        <f t="shared" si="112"/>
        <v>1</v>
      </c>
      <c r="K1835" s="1">
        <f>VLOOKUP($A1835,Parametre!$A$5:$G$29,MATCH($G1835,Parametre!$B$4:$G$4,0)+1,FALSE)</f>
        <v>33</v>
      </c>
      <c r="L1835" s="3">
        <f t="shared" si="113"/>
        <v>-32</v>
      </c>
      <c r="M1835" s="4">
        <f>VLOOKUP($A1835,Parametre!$A$5:$H$29,8,FALSE)</f>
        <v>1.32</v>
      </c>
      <c r="N1835" s="4">
        <f t="shared" si="114"/>
        <v>73.92</v>
      </c>
      <c r="O1835" s="4" t="s">
        <v>3098</v>
      </c>
      <c r="P1835">
        <f>VLOOKUP($G1835,Parametre!$K$4:$L$9,2,FALSE)</f>
        <v>230</v>
      </c>
      <c r="Q1835" s="4">
        <f t="shared" si="115"/>
        <v>1844.13264</v>
      </c>
    </row>
    <row r="1836" spans="1:17" x14ac:dyDescent="0.25">
      <c r="A1836" t="s">
        <v>2430</v>
      </c>
      <c r="B1836" t="s">
        <v>2431</v>
      </c>
      <c r="C1836" t="s">
        <v>2460</v>
      </c>
      <c r="D1836" t="s">
        <v>2461</v>
      </c>
      <c r="E1836" s="1" t="s">
        <v>6</v>
      </c>
      <c r="F1836" t="s">
        <v>3095</v>
      </c>
      <c r="G1836" t="s">
        <v>3100</v>
      </c>
      <c r="H1836" s="1" t="s">
        <v>8</v>
      </c>
      <c r="I1836" s="1" t="s">
        <v>16</v>
      </c>
      <c r="J1836" s="1">
        <f t="shared" si="112"/>
        <v>12</v>
      </c>
      <c r="K1836" s="1">
        <f>VLOOKUP($A1836,Parametre!$A$5:$G$29,MATCH($G1836,Parametre!$B$4:$G$4,0)+1,FALSE)</f>
        <v>33</v>
      </c>
      <c r="L1836" s="3">
        <f t="shared" si="113"/>
        <v>-21</v>
      </c>
      <c r="M1836" s="4">
        <f>VLOOKUP($A1836,Parametre!$A$5:$H$29,8,FALSE)</f>
        <v>1.32</v>
      </c>
      <c r="N1836" s="4">
        <f t="shared" si="114"/>
        <v>887.04000000000008</v>
      </c>
      <c r="O1836" s="4" t="s">
        <v>3098</v>
      </c>
      <c r="P1836">
        <f>VLOOKUP($G1836,Parametre!$K$4:$L$9,2,FALSE)</f>
        <v>230</v>
      </c>
      <c r="Q1836" s="4">
        <f t="shared" si="115"/>
        <v>1844.13264</v>
      </c>
    </row>
    <row r="1837" spans="1:17" x14ac:dyDescent="0.25">
      <c r="A1837" t="s">
        <v>2430</v>
      </c>
      <c r="B1837" t="s">
        <v>2431</v>
      </c>
      <c r="C1837" t="s">
        <v>2462</v>
      </c>
      <c r="D1837" t="s">
        <v>2463</v>
      </c>
      <c r="E1837" s="1" t="s">
        <v>13</v>
      </c>
      <c r="F1837" t="s">
        <v>3095</v>
      </c>
      <c r="G1837" t="s">
        <v>3100</v>
      </c>
      <c r="H1837" s="1" t="s">
        <v>37</v>
      </c>
      <c r="I1837" s="1" t="s">
        <v>16</v>
      </c>
      <c r="J1837" s="1">
        <f t="shared" si="112"/>
        <v>19</v>
      </c>
      <c r="K1837" s="1">
        <f>VLOOKUP($A1837,Parametre!$A$5:$G$29,MATCH($G1837,Parametre!$B$4:$G$4,0)+1,FALSE)</f>
        <v>33</v>
      </c>
      <c r="L1837" s="3">
        <f t="shared" si="113"/>
        <v>-14</v>
      </c>
      <c r="M1837" s="4">
        <f>VLOOKUP($A1837,Parametre!$A$5:$H$29,8,FALSE)</f>
        <v>1.32</v>
      </c>
      <c r="N1837" s="4">
        <f t="shared" si="114"/>
        <v>1053.3600000000001</v>
      </c>
      <c r="O1837" s="4" t="s">
        <v>3098</v>
      </c>
      <c r="P1837">
        <f>VLOOKUP($G1837,Parametre!$K$4:$L$9,2,FALSE)</f>
        <v>230</v>
      </c>
      <c r="Q1837" s="4">
        <f t="shared" si="115"/>
        <v>1383.0994800000001</v>
      </c>
    </row>
    <row r="1838" spans="1:17" x14ac:dyDescent="0.25">
      <c r="A1838" t="s">
        <v>2430</v>
      </c>
      <c r="B1838" t="s">
        <v>2431</v>
      </c>
      <c r="C1838" t="s">
        <v>2464</v>
      </c>
      <c r="D1838" t="s">
        <v>2465</v>
      </c>
      <c r="E1838" s="1" t="s">
        <v>6</v>
      </c>
      <c r="F1838" t="s">
        <v>3095</v>
      </c>
      <c r="G1838" t="s">
        <v>3100</v>
      </c>
      <c r="H1838" s="1" t="s">
        <v>374</v>
      </c>
      <c r="I1838" s="1" t="s">
        <v>11</v>
      </c>
      <c r="J1838" s="1">
        <f t="shared" si="112"/>
        <v>28</v>
      </c>
      <c r="K1838" s="1">
        <f>VLOOKUP($A1838,Parametre!$A$5:$G$29,MATCH($G1838,Parametre!$B$4:$G$4,0)+1,FALSE)</f>
        <v>33</v>
      </c>
      <c r="L1838" s="3">
        <f t="shared" si="113"/>
        <v>-5</v>
      </c>
      <c r="M1838" s="4">
        <f>VLOOKUP($A1838,Parametre!$A$5:$H$29,8,FALSE)</f>
        <v>1.32</v>
      </c>
      <c r="N1838" s="4">
        <f t="shared" si="114"/>
        <v>2069.7600000000002</v>
      </c>
      <c r="O1838" s="4" t="s">
        <v>3098</v>
      </c>
      <c r="P1838">
        <f>VLOOKUP($G1838,Parametre!$K$4:$L$9,2,FALSE)</f>
        <v>230</v>
      </c>
      <c r="Q1838" s="4">
        <f t="shared" si="115"/>
        <v>1844.13264</v>
      </c>
    </row>
    <row r="1839" spans="1:17" x14ac:dyDescent="0.25">
      <c r="A1839" t="s">
        <v>2430</v>
      </c>
      <c r="B1839" t="s">
        <v>2431</v>
      </c>
      <c r="C1839" t="s">
        <v>2466</v>
      </c>
      <c r="D1839" t="s">
        <v>2467</v>
      </c>
      <c r="E1839" s="1" t="s">
        <v>6</v>
      </c>
      <c r="F1839" t="s">
        <v>3095</v>
      </c>
      <c r="G1839" t="s">
        <v>3100</v>
      </c>
      <c r="H1839" s="1" t="s">
        <v>2468</v>
      </c>
      <c r="I1839" s="1" t="s">
        <v>2447</v>
      </c>
      <c r="J1839" s="1">
        <f t="shared" si="112"/>
        <v>138</v>
      </c>
      <c r="K1839" s="1">
        <f>VLOOKUP($A1839,Parametre!$A$5:$G$29,MATCH($G1839,Parametre!$B$4:$G$4,0)+1,FALSE)</f>
        <v>33</v>
      </c>
      <c r="L1839" s="3">
        <f t="shared" si="113"/>
        <v>105</v>
      </c>
      <c r="M1839" s="4">
        <f>VLOOKUP($A1839,Parametre!$A$5:$H$29,8,FALSE)</f>
        <v>1.32</v>
      </c>
      <c r="N1839" s="4">
        <f t="shared" si="114"/>
        <v>10200.960000000001</v>
      </c>
      <c r="O1839" s="4" t="s">
        <v>3098</v>
      </c>
      <c r="P1839">
        <f>VLOOKUP($G1839,Parametre!$K$4:$L$9,2,FALSE)</f>
        <v>230</v>
      </c>
      <c r="Q1839" s="4">
        <f t="shared" si="115"/>
        <v>1844.13264</v>
      </c>
    </row>
    <row r="1840" spans="1:17" x14ac:dyDescent="0.25">
      <c r="A1840" t="s">
        <v>2430</v>
      </c>
      <c r="B1840" t="s">
        <v>2431</v>
      </c>
      <c r="C1840" t="s">
        <v>2469</v>
      </c>
      <c r="D1840" t="s">
        <v>2470</v>
      </c>
      <c r="E1840" s="1" t="s">
        <v>13</v>
      </c>
      <c r="F1840" t="s">
        <v>3095</v>
      </c>
      <c r="G1840" t="s">
        <v>3100</v>
      </c>
      <c r="H1840" s="1" t="s">
        <v>2076</v>
      </c>
      <c r="I1840" s="1" t="s">
        <v>528</v>
      </c>
      <c r="J1840" s="1">
        <f t="shared" si="112"/>
        <v>102</v>
      </c>
      <c r="K1840" s="1">
        <f>VLOOKUP($A1840,Parametre!$A$5:$G$29,MATCH($G1840,Parametre!$B$4:$G$4,0)+1,FALSE)</f>
        <v>33</v>
      </c>
      <c r="L1840" s="3">
        <f t="shared" si="113"/>
        <v>69</v>
      </c>
      <c r="M1840" s="4">
        <f>VLOOKUP($A1840,Parametre!$A$5:$H$29,8,FALSE)</f>
        <v>1.32</v>
      </c>
      <c r="N1840" s="4">
        <f t="shared" si="114"/>
        <v>5654.88</v>
      </c>
      <c r="O1840" s="4" t="s">
        <v>3098</v>
      </c>
      <c r="P1840">
        <f>VLOOKUP($G1840,Parametre!$K$4:$L$9,2,FALSE)</f>
        <v>230</v>
      </c>
      <c r="Q1840" s="4">
        <f t="shared" si="115"/>
        <v>1383.0994800000001</v>
      </c>
    </row>
    <row r="1841" spans="1:17" x14ac:dyDescent="0.25">
      <c r="A1841" t="s">
        <v>2430</v>
      </c>
      <c r="B1841" t="s">
        <v>2431</v>
      </c>
      <c r="C1841" t="s">
        <v>2471</v>
      </c>
      <c r="D1841" t="s">
        <v>2472</v>
      </c>
      <c r="E1841" s="1" t="s">
        <v>8</v>
      </c>
      <c r="F1841" t="s">
        <v>3095</v>
      </c>
      <c r="G1841" t="s">
        <v>3100</v>
      </c>
      <c r="H1841" s="1" t="s">
        <v>46</v>
      </c>
      <c r="I1841" s="1" t="s">
        <v>23</v>
      </c>
      <c r="J1841" s="1">
        <f t="shared" si="112"/>
        <v>1</v>
      </c>
      <c r="K1841" s="1">
        <f>VLOOKUP($A1841,Parametre!$A$5:$G$29,MATCH($G1841,Parametre!$B$4:$G$4,0)+1,FALSE)</f>
        <v>33</v>
      </c>
      <c r="L1841" s="3">
        <f t="shared" si="113"/>
        <v>-32</v>
      </c>
      <c r="M1841" s="4">
        <f>VLOOKUP($A1841,Parametre!$A$5:$H$29,8,FALSE)</f>
        <v>1.32</v>
      </c>
      <c r="N1841" s="4">
        <f t="shared" si="114"/>
        <v>92.4</v>
      </c>
      <c r="O1841" s="4" t="s">
        <v>3098</v>
      </c>
      <c r="P1841">
        <f>VLOOKUP($G1841,Parametre!$K$4:$L$9,2,FALSE)</f>
        <v>230</v>
      </c>
      <c r="Q1841" s="4">
        <f t="shared" si="115"/>
        <v>2305.1658000000002</v>
      </c>
    </row>
    <row r="1842" spans="1:17" x14ac:dyDescent="0.25">
      <c r="A1842" t="s">
        <v>2430</v>
      </c>
      <c r="B1842" t="s">
        <v>2473</v>
      </c>
      <c r="C1842" t="s">
        <v>2474</v>
      </c>
      <c r="D1842" t="s">
        <v>1547</v>
      </c>
      <c r="E1842" s="1" t="s">
        <v>6</v>
      </c>
      <c r="F1842" t="s">
        <v>3095</v>
      </c>
      <c r="G1842" t="s">
        <v>3100</v>
      </c>
      <c r="H1842" s="1" t="s">
        <v>32</v>
      </c>
      <c r="I1842" s="1" t="s">
        <v>23</v>
      </c>
      <c r="J1842" s="1">
        <f t="shared" si="112"/>
        <v>8</v>
      </c>
      <c r="K1842" s="1">
        <f>VLOOKUP($A1842,Parametre!$A$5:$G$29,MATCH($G1842,Parametre!$B$4:$G$4,0)+1,FALSE)</f>
        <v>33</v>
      </c>
      <c r="L1842" s="3">
        <f t="shared" si="113"/>
        <v>-25</v>
      </c>
      <c r="M1842" s="4">
        <f>VLOOKUP($A1842,Parametre!$A$5:$H$29,8,FALSE)</f>
        <v>1.32</v>
      </c>
      <c r="N1842" s="4">
        <f t="shared" si="114"/>
        <v>591.36</v>
      </c>
      <c r="O1842" s="4" t="s">
        <v>3098</v>
      </c>
      <c r="P1842">
        <f>VLOOKUP($G1842,Parametre!$K$4:$L$9,2,FALSE)</f>
        <v>230</v>
      </c>
      <c r="Q1842" s="4">
        <f t="shared" si="115"/>
        <v>1844.13264</v>
      </c>
    </row>
    <row r="1843" spans="1:17" x14ac:dyDescent="0.25">
      <c r="A1843" t="s">
        <v>2430</v>
      </c>
      <c r="B1843" t="s">
        <v>2475</v>
      </c>
      <c r="C1843" t="s">
        <v>2476</v>
      </c>
      <c r="D1843" t="s">
        <v>2477</v>
      </c>
      <c r="E1843" s="1" t="s">
        <v>11</v>
      </c>
      <c r="F1843" t="s">
        <v>3095</v>
      </c>
      <c r="G1843" t="s">
        <v>3100</v>
      </c>
      <c r="H1843" s="1" t="s">
        <v>423</v>
      </c>
      <c r="I1843" s="1" t="s">
        <v>12</v>
      </c>
      <c r="J1843" s="1">
        <f t="shared" si="112"/>
        <v>28</v>
      </c>
      <c r="K1843" s="1">
        <f>VLOOKUP($A1843,Parametre!$A$5:$G$29,MATCH($G1843,Parametre!$B$4:$G$4,0)+1,FALSE)</f>
        <v>33</v>
      </c>
      <c r="L1843" s="3">
        <f t="shared" si="113"/>
        <v>-5</v>
      </c>
      <c r="M1843" s="4">
        <f>VLOOKUP($A1843,Parametre!$A$5:$H$29,8,FALSE)</f>
        <v>1.32</v>
      </c>
      <c r="N1843" s="4">
        <f t="shared" si="114"/>
        <v>1034.8800000000001</v>
      </c>
      <c r="O1843" s="4" t="s">
        <v>3098</v>
      </c>
      <c r="P1843">
        <f>VLOOKUP($G1843,Parametre!$K$4:$L$9,2,FALSE)</f>
        <v>230</v>
      </c>
      <c r="Q1843" s="4">
        <f t="shared" si="115"/>
        <v>922.06632000000002</v>
      </c>
    </row>
    <row r="1844" spans="1:17" x14ac:dyDescent="0.25">
      <c r="A1844" t="s">
        <v>2430</v>
      </c>
      <c r="B1844" t="s">
        <v>2475</v>
      </c>
      <c r="C1844" t="s">
        <v>2478</v>
      </c>
      <c r="D1844" t="s">
        <v>2479</v>
      </c>
      <c r="E1844" s="1" t="s">
        <v>6</v>
      </c>
      <c r="F1844" t="s">
        <v>3095</v>
      </c>
      <c r="G1844" t="s">
        <v>3100</v>
      </c>
      <c r="H1844" s="1" t="s">
        <v>46</v>
      </c>
      <c r="I1844" s="1" t="s">
        <v>23</v>
      </c>
      <c r="J1844" s="1">
        <f t="shared" si="112"/>
        <v>1</v>
      </c>
      <c r="K1844" s="1">
        <f>VLOOKUP($A1844,Parametre!$A$5:$G$29,MATCH($G1844,Parametre!$B$4:$G$4,0)+1,FALSE)</f>
        <v>33</v>
      </c>
      <c r="L1844" s="3">
        <f t="shared" si="113"/>
        <v>-32</v>
      </c>
      <c r="M1844" s="4">
        <f>VLOOKUP($A1844,Parametre!$A$5:$H$29,8,FALSE)</f>
        <v>1.32</v>
      </c>
      <c r="N1844" s="4">
        <f t="shared" si="114"/>
        <v>73.92</v>
      </c>
      <c r="O1844" s="4" t="s">
        <v>3098</v>
      </c>
      <c r="P1844">
        <f>VLOOKUP($G1844,Parametre!$K$4:$L$9,2,FALSE)</f>
        <v>230</v>
      </c>
      <c r="Q1844" s="4">
        <f t="shared" si="115"/>
        <v>1844.13264</v>
      </c>
    </row>
    <row r="1845" spans="1:17" x14ac:dyDescent="0.25">
      <c r="A1845" t="s">
        <v>2430</v>
      </c>
      <c r="B1845" t="s">
        <v>2475</v>
      </c>
      <c r="C1845" t="s">
        <v>2480</v>
      </c>
      <c r="D1845" t="s">
        <v>2481</v>
      </c>
      <c r="E1845" s="1" t="s">
        <v>13</v>
      </c>
      <c r="F1845" t="s">
        <v>3095</v>
      </c>
      <c r="G1845" t="s">
        <v>3100</v>
      </c>
      <c r="H1845" s="1" t="s">
        <v>6</v>
      </c>
      <c r="I1845" s="1" t="s">
        <v>23</v>
      </c>
      <c r="J1845" s="1">
        <f t="shared" si="112"/>
        <v>4</v>
      </c>
      <c r="K1845" s="1">
        <f>VLOOKUP($A1845,Parametre!$A$5:$G$29,MATCH($G1845,Parametre!$B$4:$G$4,0)+1,FALSE)</f>
        <v>33</v>
      </c>
      <c r="L1845" s="3">
        <f t="shared" si="113"/>
        <v>-29</v>
      </c>
      <c r="M1845" s="4">
        <f>VLOOKUP($A1845,Parametre!$A$5:$H$29,8,FALSE)</f>
        <v>1.32</v>
      </c>
      <c r="N1845" s="4">
        <f t="shared" si="114"/>
        <v>221.76000000000002</v>
      </c>
      <c r="O1845" s="4" t="s">
        <v>3098</v>
      </c>
      <c r="P1845">
        <f>VLOOKUP($G1845,Parametre!$K$4:$L$9,2,FALSE)</f>
        <v>230</v>
      </c>
      <c r="Q1845" s="4">
        <f t="shared" si="115"/>
        <v>1383.0994800000001</v>
      </c>
    </row>
    <row r="1846" spans="1:17" x14ac:dyDescent="0.25">
      <c r="A1846" t="s">
        <v>2430</v>
      </c>
      <c r="B1846" t="s">
        <v>2475</v>
      </c>
      <c r="C1846" t="s">
        <v>2482</v>
      </c>
      <c r="D1846" t="s">
        <v>2483</v>
      </c>
      <c r="E1846" s="1" t="s">
        <v>13</v>
      </c>
      <c r="F1846" t="s">
        <v>3095</v>
      </c>
      <c r="G1846" t="s">
        <v>3100</v>
      </c>
      <c r="H1846" s="1" t="s">
        <v>46</v>
      </c>
      <c r="I1846" s="1" t="s">
        <v>23</v>
      </c>
      <c r="J1846" s="1">
        <f t="shared" si="112"/>
        <v>1</v>
      </c>
      <c r="K1846" s="1">
        <f>VLOOKUP($A1846,Parametre!$A$5:$G$29,MATCH($G1846,Parametre!$B$4:$G$4,0)+1,FALSE)</f>
        <v>33</v>
      </c>
      <c r="L1846" s="3">
        <f t="shared" si="113"/>
        <v>-32</v>
      </c>
      <c r="M1846" s="4">
        <f>VLOOKUP($A1846,Parametre!$A$5:$H$29,8,FALSE)</f>
        <v>1.32</v>
      </c>
      <c r="N1846" s="4">
        <f t="shared" si="114"/>
        <v>55.440000000000005</v>
      </c>
      <c r="O1846" s="4" t="s">
        <v>3098</v>
      </c>
      <c r="P1846">
        <f>VLOOKUP($G1846,Parametre!$K$4:$L$9,2,FALSE)</f>
        <v>230</v>
      </c>
      <c r="Q1846" s="4">
        <f t="shared" si="115"/>
        <v>1383.0994800000001</v>
      </c>
    </row>
    <row r="1847" spans="1:17" x14ac:dyDescent="0.25">
      <c r="A1847" t="s">
        <v>2430</v>
      </c>
      <c r="B1847" t="s">
        <v>2475</v>
      </c>
      <c r="C1847" t="s">
        <v>2484</v>
      </c>
      <c r="D1847" t="s">
        <v>2485</v>
      </c>
      <c r="E1847" s="1" t="s">
        <v>13</v>
      </c>
      <c r="F1847" t="s">
        <v>3095</v>
      </c>
      <c r="G1847" t="s">
        <v>3100</v>
      </c>
      <c r="H1847" s="1" t="s">
        <v>16</v>
      </c>
      <c r="I1847" s="1" t="s">
        <v>23</v>
      </c>
      <c r="J1847" s="1">
        <f t="shared" si="112"/>
        <v>7</v>
      </c>
      <c r="K1847" s="1">
        <f>VLOOKUP($A1847,Parametre!$A$5:$G$29,MATCH($G1847,Parametre!$B$4:$G$4,0)+1,FALSE)</f>
        <v>33</v>
      </c>
      <c r="L1847" s="3">
        <f t="shared" si="113"/>
        <v>-26</v>
      </c>
      <c r="M1847" s="4">
        <f>VLOOKUP($A1847,Parametre!$A$5:$H$29,8,FALSE)</f>
        <v>1.32</v>
      </c>
      <c r="N1847" s="4">
        <f t="shared" si="114"/>
        <v>388.08000000000004</v>
      </c>
      <c r="O1847" s="4" t="s">
        <v>3098</v>
      </c>
      <c r="P1847">
        <f>VLOOKUP($G1847,Parametre!$K$4:$L$9,2,FALSE)</f>
        <v>230</v>
      </c>
      <c r="Q1847" s="4">
        <f t="shared" si="115"/>
        <v>1383.0994800000001</v>
      </c>
    </row>
    <row r="1848" spans="1:17" x14ac:dyDescent="0.25">
      <c r="A1848" t="s">
        <v>2430</v>
      </c>
      <c r="B1848" t="s">
        <v>2486</v>
      </c>
      <c r="C1848" t="s">
        <v>2487</v>
      </c>
      <c r="D1848" t="s">
        <v>2488</v>
      </c>
      <c r="E1848" s="1" t="s">
        <v>6</v>
      </c>
      <c r="F1848" t="s">
        <v>3095</v>
      </c>
      <c r="G1848" t="s">
        <v>3100</v>
      </c>
      <c r="H1848" s="1" t="s">
        <v>22</v>
      </c>
      <c r="I1848" s="1" t="s">
        <v>23</v>
      </c>
      <c r="J1848" s="1">
        <f t="shared" si="112"/>
        <v>6</v>
      </c>
      <c r="K1848" s="1">
        <f>VLOOKUP($A1848,Parametre!$A$5:$G$29,MATCH($G1848,Parametre!$B$4:$G$4,0)+1,FALSE)</f>
        <v>33</v>
      </c>
      <c r="L1848" s="3">
        <f t="shared" si="113"/>
        <v>-27</v>
      </c>
      <c r="M1848" s="4">
        <f>VLOOKUP($A1848,Parametre!$A$5:$H$29,8,FALSE)</f>
        <v>1.32</v>
      </c>
      <c r="N1848" s="4">
        <f t="shared" si="114"/>
        <v>443.52000000000004</v>
      </c>
      <c r="O1848" s="4" t="s">
        <v>3098</v>
      </c>
      <c r="P1848">
        <f>VLOOKUP($G1848,Parametre!$K$4:$L$9,2,FALSE)</f>
        <v>230</v>
      </c>
      <c r="Q1848" s="4">
        <f t="shared" si="115"/>
        <v>1844.13264</v>
      </c>
    </row>
    <row r="1849" spans="1:17" x14ac:dyDescent="0.25">
      <c r="A1849" t="s">
        <v>2430</v>
      </c>
      <c r="B1849" t="s">
        <v>2489</v>
      </c>
      <c r="C1849" t="s">
        <v>2490</v>
      </c>
      <c r="D1849" t="s">
        <v>2491</v>
      </c>
      <c r="E1849" s="1" t="s">
        <v>6</v>
      </c>
      <c r="F1849" t="s">
        <v>3095</v>
      </c>
      <c r="G1849" t="s">
        <v>3100</v>
      </c>
      <c r="H1849" s="1" t="s">
        <v>46</v>
      </c>
      <c r="I1849" s="1" t="s">
        <v>23</v>
      </c>
      <c r="J1849" s="1">
        <f t="shared" si="112"/>
        <v>1</v>
      </c>
      <c r="K1849" s="1">
        <f>VLOOKUP($A1849,Parametre!$A$5:$G$29,MATCH($G1849,Parametre!$B$4:$G$4,0)+1,FALSE)</f>
        <v>33</v>
      </c>
      <c r="L1849" s="3">
        <f t="shared" si="113"/>
        <v>-32</v>
      </c>
      <c r="M1849" s="4">
        <f>VLOOKUP($A1849,Parametre!$A$5:$H$29,8,FALSE)</f>
        <v>1.32</v>
      </c>
      <c r="N1849" s="4">
        <f t="shared" si="114"/>
        <v>73.92</v>
      </c>
      <c r="O1849" s="4" t="s">
        <v>3098</v>
      </c>
      <c r="P1849">
        <f>VLOOKUP($G1849,Parametre!$K$4:$L$9,2,FALSE)</f>
        <v>230</v>
      </c>
      <c r="Q1849" s="4">
        <f t="shared" si="115"/>
        <v>1844.13264</v>
      </c>
    </row>
    <row r="1850" spans="1:17" x14ac:dyDescent="0.25">
      <c r="A1850" t="s">
        <v>2430</v>
      </c>
      <c r="B1850" t="s">
        <v>2489</v>
      </c>
      <c r="C1850" t="s">
        <v>2492</v>
      </c>
      <c r="D1850" t="s">
        <v>2493</v>
      </c>
      <c r="E1850" s="1" t="s">
        <v>13</v>
      </c>
      <c r="F1850" t="s">
        <v>3095</v>
      </c>
      <c r="G1850" t="s">
        <v>3100</v>
      </c>
      <c r="H1850" s="1" t="s">
        <v>517</v>
      </c>
      <c r="I1850" s="1" t="s">
        <v>23</v>
      </c>
      <c r="J1850" s="1">
        <f t="shared" si="112"/>
        <v>33</v>
      </c>
      <c r="K1850" s="1">
        <f>VLOOKUP($A1850,Parametre!$A$5:$G$29,MATCH($G1850,Parametre!$B$4:$G$4,0)+1,FALSE)</f>
        <v>33</v>
      </c>
      <c r="L1850" s="3">
        <f t="shared" si="113"/>
        <v>0</v>
      </c>
      <c r="M1850" s="4">
        <f>VLOOKUP($A1850,Parametre!$A$5:$H$29,8,FALSE)</f>
        <v>1.32</v>
      </c>
      <c r="N1850" s="4">
        <f t="shared" si="114"/>
        <v>1829.52</v>
      </c>
      <c r="O1850" s="4" t="s">
        <v>3098</v>
      </c>
      <c r="P1850">
        <f>VLOOKUP($G1850,Parametre!$K$4:$L$9,2,FALSE)</f>
        <v>230</v>
      </c>
      <c r="Q1850" s="4">
        <f t="shared" si="115"/>
        <v>1383.0994800000001</v>
      </c>
    </row>
    <row r="1851" spans="1:17" x14ac:dyDescent="0.25">
      <c r="A1851" t="s">
        <v>2430</v>
      </c>
      <c r="B1851" t="s">
        <v>2489</v>
      </c>
      <c r="C1851" t="s">
        <v>2494</v>
      </c>
      <c r="D1851" t="s">
        <v>2495</v>
      </c>
      <c r="E1851" s="1" t="s">
        <v>6</v>
      </c>
      <c r="F1851" t="s">
        <v>3095</v>
      </c>
      <c r="G1851" t="s">
        <v>3100</v>
      </c>
      <c r="H1851" s="1" t="s">
        <v>7</v>
      </c>
      <c r="I1851" s="1" t="s">
        <v>23</v>
      </c>
      <c r="J1851" s="1">
        <f t="shared" si="112"/>
        <v>14</v>
      </c>
      <c r="K1851" s="1">
        <f>VLOOKUP($A1851,Parametre!$A$5:$G$29,MATCH($G1851,Parametre!$B$4:$G$4,0)+1,FALSE)</f>
        <v>33</v>
      </c>
      <c r="L1851" s="3">
        <f t="shared" si="113"/>
        <v>-19</v>
      </c>
      <c r="M1851" s="4">
        <f>VLOOKUP($A1851,Parametre!$A$5:$H$29,8,FALSE)</f>
        <v>1.32</v>
      </c>
      <c r="N1851" s="4">
        <f t="shared" si="114"/>
        <v>1034.8800000000001</v>
      </c>
      <c r="O1851" s="4" t="s">
        <v>3098</v>
      </c>
      <c r="P1851">
        <f>VLOOKUP($G1851,Parametre!$K$4:$L$9,2,FALSE)</f>
        <v>230</v>
      </c>
      <c r="Q1851" s="4">
        <f t="shared" si="115"/>
        <v>1844.13264</v>
      </c>
    </row>
    <row r="1852" spans="1:17" x14ac:dyDescent="0.25">
      <c r="A1852" t="s">
        <v>2430</v>
      </c>
      <c r="B1852" t="s">
        <v>2489</v>
      </c>
      <c r="C1852" t="s">
        <v>2496</v>
      </c>
      <c r="D1852" t="s">
        <v>2497</v>
      </c>
      <c r="E1852" s="1" t="s">
        <v>13</v>
      </c>
      <c r="F1852" t="s">
        <v>3095</v>
      </c>
      <c r="G1852" t="s">
        <v>3100</v>
      </c>
      <c r="H1852" s="1" t="s">
        <v>16</v>
      </c>
      <c r="I1852" s="1" t="s">
        <v>23</v>
      </c>
      <c r="J1852" s="1">
        <f t="shared" si="112"/>
        <v>7</v>
      </c>
      <c r="K1852" s="1">
        <f>VLOOKUP($A1852,Parametre!$A$5:$G$29,MATCH($G1852,Parametre!$B$4:$G$4,0)+1,FALSE)</f>
        <v>33</v>
      </c>
      <c r="L1852" s="3">
        <f t="shared" si="113"/>
        <v>-26</v>
      </c>
      <c r="M1852" s="4">
        <f>VLOOKUP($A1852,Parametre!$A$5:$H$29,8,FALSE)</f>
        <v>1.32</v>
      </c>
      <c r="N1852" s="4">
        <f t="shared" si="114"/>
        <v>388.08000000000004</v>
      </c>
      <c r="O1852" s="4" t="s">
        <v>3098</v>
      </c>
      <c r="P1852">
        <f>VLOOKUP($G1852,Parametre!$K$4:$L$9,2,FALSE)</f>
        <v>230</v>
      </c>
      <c r="Q1852" s="4">
        <f t="shared" si="115"/>
        <v>1383.0994800000001</v>
      </c>
    </row>
    <row r="1853" spans="1:17" x14ac:dyDescent="0.25">
      <c r="A1853" t="s">
        <v>2430</v>
      </c>
      <c r="B1853" t="s">
        <v>2489</v>
      </c>
      <c r="C1853" t="s">
        <v>2498</v>
      </c>
      <c r="D1853" t="s">
        <v>2499</v>
      </c>
      <c r="E1853" s="1" t="s">
        <v>13</v>
      </c>
      <c r="F1853" t="s">
        <v>3095</v>
      </c>
      <c r="G1853" t="s">
        <v>3100</v>
      </c>
      <c r="H1853" s="1" t="s">
        <v>12</v>
      </c>
      <c r="I1853" s="1" t="s">
        <v>23</v>
      </c>
      <c r="J1853" s="1">
        <f t="shared" si="112"/>
        <v>9</v>
      </c>
      <c r="K1853" s="1">
        <f>VLOOKUP($A1853,Parametre!$A$5:$G$29,MATCH($G1853,Parametre!$B$4:$G$4,0)+1,FALSE)</f>
        <v>33</v>
      </c>
      <c r="L1853" s="3">
        <f t="shared" si="113"/>
        <v>-24</v>
      </c>
      <c r="M1853" s="4">
        <f>VLOOKUP($A1853,Parametre!$A$5:$H$29,8,FALSE)</f>
        <v>1.32</v>
      </c>
      <c r="N1853" s="4">
        <f t="shared" si="114"/>
        <v>498.96000000000004</v>
      </c>
      <c r="O1853" s="4" t="s">
        <v>3098</v>
      </c>
      <c r="P1853">
        <f>VLOOKUP($G1853,Parametre!$K$4:$L$9,2,FALSE)</f>
        <v>230</v>
      </c>
      <c r="Q1853" s="4">
        <f t="shared" si="115"/>
        <v>1383.0994800000001</v>
      </c>
    </row>
    <row r="1854" spans="1:17" x14ac:dyDescent="0.25">
      <c r="A1854" t="s">
        <v>2430</v>
      </c>
      <c r="B1854" t="s">
        <v>2489</v>
      </c>
      <c r="C1854" t="s">
        <v>2500</v>
      </c>
      <c r="D1854" t="s">
        <v>2501</v>
      </c>
      <c r="E1854" s="1" t="s">
        <v>13</v>
      </c>
      <c r="F1854" t="s">
        <v>3095</v>
      </c>
      <c r="G1854" t="s">
        <v>3100</v>
      </c>
      <c r="H1854" s="1" t="s">
        <v>37</v>
      </c>
      <c r="I1854" s="1" t="s">
        <v>23</v>
      </c>
      <c r="J1854" s="1">
        <f t="shared" si="112"/>
        <v>12</v>
      </c>
      <c r="K1854" s="1">
        <f>VLOOKUP($A1854,Parametre!$A$5:$G$29,MATCH($G1854,Parametre!$B$4:$G$4,0)+1,FALSE)</f>
        <v>33</v>
      </c>
      <c r="L1854" s="3">
        <f t="shared" si="113"/>
        <v>-21</v>
      </c>
      <c r="M1854" s="4">
        <f>VLOOKUP($A1854,Parametre!$A$5:$H$29,8,FALSE)</f>
        <v>1.32</v>
      </c>
      <c r="N1854" s="4">
        <f t="shared" si="114"/>
        <v>665.28000000000009</v>
      </c>
      <c r="O1854" s="4" t="s">
        <v>3098</v>
      </c>
      <c r="P1854">
        <f>VLOOKUP($G1854,Parametre!$K$4:$L$9,2,FALSE)</f>
        <v>230</v>
      </c>
      <c r="Q1854" s="4">
        <f t="shared" si="115"/>
        <v>1383.0994800000001</v>
      </c>
    </row>
    <row r="1855" spans="1:17" x14ac:dyDescent="0.25">
      <c r="A1855" t="s">
        <v>2430</v>
      </c>
      <c r="B1855" t="s">
        <v>2489</v>
      </c>
      <c r="C1855" t="s">
        <v>2502</v>
      </c>
      <c r="D1855" t="s">
        <v>2503</v>
      </c>
      <c r="E1855" s="1" t="s">
        <v>32</v>
      </c>
      <c r="F1855" t="s">
        <v>3095</v>
      </c>
      <c r="G1855" t="s">
        <v>3100</v>
      </c>
      <c r="H1855" s="1" t="s">
        <v>6</v>
      </c>
      <c r="I1855" s="1" t="s">
        <v>23</v>
      </c>
      <c r="J1855" s="1">
        <f t="shared" si="112"/>
        <v>4</v>
      </c>
      <c r="K1855" s="1">
        <f>VLOOKUP($A1855,Parametre!$A$5:$G$29,MATCH($G1855,Parametre!$B$4:$G$4,0)+1,FALSE)</f>
        <v>33</v>
      </c>
      <c r="L1855" s="3">
        <f t="shared" si="113"/>
        <v>-29</v>
      </c>
      <c r="M1855" s="4">
        <f>VLOOKUP($A1855,Parametre!$A$5:$H$29,8,FALSE)</f>
        <v>1.32</v>
      </c>
      <c r="N1855" s="4">
        <f t="shared" si="114"/>
        <v>591.36</v>
      </c>
      <c r="O1855" s="4" t="s">
        <v>3098</v>
      </c>
      <c r="P1855">
        <f>VLOOKUP($G1855,Parametre!$K$4:$L$9,2,FALSE)</f>
        <v>230</v>
      </c>
      <c r="Q1855" s="4">
        <f t="shared" si="115"/>
        <v>3688.2652800000001</v>
      </c>
    </row>
    <row r="1856" spans="1:17" x14ac:dyDescent="0.25">
      <c r="A1856" t="s">
        <v>2430</v>
      </c>
      <c r="B1856" t="s">
        <v>2489</v>
      </c>
      <c r="C1856" t="s">
        <v>2504</v>
      </c>
      <c r="D1856" t="s">
        <v>2505</v>
      </c>
      <c r="E1856" s="1" t="s">
        <v>22</v>
      </c>
      <c r="F1856" t="s">
        <v>3095</v>
      </c>
      <c r="G1856" t="s">
        <v>3100</v>
      </c>
      <c r="H1856" s="1" t="s">
        <v>46</v>
      </c>
      <c r="I1856" s="1" t="s">
        <v>23</v>
      </c>
      <c r="J1856" s="1">
        <f t="shared" si="112"/>
        <v>1</v>
      </c>
      <c r="K1856" s="1">
        <f>VLOOKUP($A1856,Parametre!$A$5:$G$29,MATCH($G1856,Parametre!$B$4:$G$4,0)+1,FALSE)</f>
        <v>33</v>
      </c>
      <c r="L1856" s="3">
        <f t="shared" si="113"/>
        <v>-32</v>
      </c>
      <c r="M1856" s="4">
        <f>VLOOKUP($A1856,Parametre!$A$5:$H$29,8,FALSE)</f>
        <v>1.32</v>
      </c>
      <c r="N1856" s="4">
        <f t="shared" si="114"/>
        <v>110.88000000000001</v>
      </c>
      <c r="O1856" s="4" t="s">
        <v>3098</v>
      </c>
      <c r="P1856">
        <f>VLOOKUP($G1856,Parametre!$K$4:$L$9,2,FALSE)</f>
        <v>230</v>
      </c>
      <c r="Q1856" s="4">
        <f t="shared" si="115"/>
        <v>2766.1989600000002</v>
      </c>
    </row>
    <row r="1857" spans="1:17" x14ac:dyDescent="0.25">
      <c r="A1857" t="s">
        <v>2430</v>
      </c>
      <c r="B1857" t="s">
        <v>2489</v>
      </c>
      <c r="C1857" t="s">
        <v>2506</v>
      </c>
      <c r="D1857" t="s">
        <v>2507</v>
      </c>
      <c r="E1857" s="1" t="s">
        <v>22</v>
      </c>
      <c r="F1857" t="s">
        <v>3095</v>
      </c>
      <c r="G1857" t="s">
        <v>3100</v>
      </c>
      <c r="H1857" s="1" t="s">
        <v>46</v>
      </c>
      <c r="I1857" s="1" t="s">
        <v>23</v>
      </c>
      <c r="J1857" s="1">
        <f t="shared" si="112"/>
        <v>1</v>
      </c>
      <c r="K1857" s="1">
        <f>VLOOKUP($A1857,Parametre!$A$5:$G$29,MATCH($G1857,Parametre!$B$4:$G$4,0)+1,FALSE)</f>
        <v>33</v>
      </c>
      <c r="L1857" s="3">
        <f t="shared" si="113"/>
        <v>-32</v>
      </c>
      <c r="M1857" s="4">
        <f>VLOOKUP($A1857,Parametre!$A$5:$H$29,8,FALSE)</f>
        <v>1.32</v>
      </c>
      <c r="N1857" s="4">
        <f t="shared" si="114"/>
        <v>110.88000000000001</v>
      </c>
      <c r="O1857" s="4" t="s">
        <v>3098</v>
      </c>
      <c r="P1857">
        <f>VLOOKUP($G1857,Parametre!$K$4:$L$9,2,FALSE)</f>
        <v>230</v>
      </c>
      <c r="Q1857" s="4">
        <f t="shared" si="115"/>
        <v>2766.1989600000002</v>
      </c>
    </row>
    <row r="1858" spans="1:17" x14ac:dyDescent="0.25">
      <c r="A1858" t="s">
        <v>2430</v>
      </c>
      <c r="B1858" t="s">
        <v>2508</v>
      </c>
      <c r="C1858" t="s">
        <v>2509</v>
      </c>
      <c r="D1858" t="s">
        <v>291</v>
      </c>
      <c r="E1858" s="1" t="s">
        <v>13</v>
      </c>
      <c r="F1858" t="s">
        <v>3095</v>
      </c>
      <c r="G1858" t="s">
        <v>3100</v>
      </c>
      <c r="H1858" s="1" t="s">
        <v>2510</v>
      </c>
      <c r="I1858" s="1" t="s">
        <v>383</v>
      </c>
      <c r="J1858" s="1">
        <f t="shared" si="112"/>
        <v>71</v>
      </c>
      <c r="K1858" s="1">
        <f>VLOOKUP($A1858,Parametre!$A$5:$G$29,MATCH($G1858,Parametre!$B$4:$G$4,0)+1,FALSE)</f>
        <v>33</v>
      </c>
      <c r="L1858" s="3">
        <f t="shared" si="113"/>
        <v>38</v>
      </c>
      <c r="M1858" s="4">
        <f>VLOOKUP($A1858,Parametre!$A$5:$H$29,8,FALSE)</f>
        <v>1.32</v>
      </c>
      <c r="N1858" s="4">
        <f t="shared" si="114"/>
        <v>3936.2400000000002</v>
      </c>
      <c r="O1858" s="4" t="s">
        <v>3098</v>
      </c>
      <c r="P1858">
        <f>VLOOKUP($G1858,Parametre!$K$4:$L$9,2,FALSE)</f>
        <v>230</v>
      </c>
      <c r="Q1858" s="4">
        <f t="shared" si="115"/>
        <v>1383.0994800000001</v>
      </c>
    </row>
    <row r="1859" spans="1:17" x14ac:dyDescent="0.25">
      <c r="A1859" t="s">
        <v>2430</v>
      </c>
      <c r="B1859" t="s">
        <v>2508</v>
      </c>
      <c r="C1859" t="s">
        <v>2511</v>
      </c>
      <c r="D1859" t="s">
        <v>2512</v>
      </c>
      <c r="E1859" s="1" t="s">
        <v>13</v>
      </c>
      <c r="F1859" t="s">
        <v>3095</v>
      </c>
      <c r="G1859" t="s">
        <v>3100</v>
      </c>
      <c r="H1859" s="1" t="s">
        <v>13</v>
      </c>
      <c r="I1859" s="1" t="s">
        <v>46</v>
      </c>
      <c r="J1859" s="1">
        <f t="shared" si="112"/>
        <v>4</v>
      </c>
      <c r="K1859" s="1">
        <f>VLOOKUP($A1859,Parametre!$A$5:$G$29,MATCH($G1859,Parametre!$B$4:$G$4,0)+1,FALSE)</f>
        <v>33</v>
      </c>
      <c r="L1859" s="3">
        <f t="shared" si="113"/>
        <v>-29</v>
      </c>
      <c r="M1859" s="4">
        <f>VLOOKUP($A1859,Parametre!$A$5:$H$29,8,FALSE)</f>
        <v>1.32</v>
      </c>
      <c r="N1859" s="4">
        <f t="shared" si="114"/>
        <v>221.76000000000002</v>
      </c>
      <c r="O1859" s="4" t="s">
        <v>3098</v>
      </c>
      <c r="P1859">
        <f>VLOOKUP($G1859,Parametre!$K$4:$L$9,2,FALSE)</f>
        <v>230</v>
      </c>
      <c r="Q1859" s="4">
        <f t="shared" si="115"/>
        <v>1383.0994800000001</v>
      </c>
    </row>
    <row r="1860" spans="1:17" x14ac:dyDescent="0.25">
      <c r="A1860" t="s">
        <v>2430</v>
      </c>
      <c r="B1860" t="s">
        <v>2508</v>
      </c>
      <c r="C1860" t="s">
        <v>2513</v>
      </c>
      <c r="D1860" t="s">
        <v>2514</v>
      </c>
      <c r="E1860" s="1" t="s">
        <v>13</v>
      </c>
      <c r="F1860" t="s">
        <v>3095</v>
      </c>
      <c r="G1860" t="s">
        <v>3100</v>
      </c>
      <c r="H1860" s="1" t="s">
        <v>1172</v>
      </c>
      <c r="I1860" s="1" t="s">
        <v>7</v>
      </c>
      <c r="J1860" s="1">
        <f t="shared" si="112"/>
        <v>81</v>
      </c>
      <c r="K1860" s="1">
        <f>VLOOKUP($A1860,Parametre!$A$5:$G$29,MATCH($G1860,Parametre!$B$4:$G$4,0)+1,FALSE)</f>
        <v>33</v>
      </c>
      <c r="L1860" s="3">
        <f t="shared" si="113"/>
        <v>48</v>
      </c>
      <c r="M1860" s="4">
        <f>VLOOKUP($A1860,Parametre!$A$5:$H$29,8,FALSE)</f>
        <v>1.32</v>
      </c>
      <c r="N1860" s="4">
        <f t="shared" si="114"/>
        <v>4490.6400000000003</v>
      </c>
      <c r="O1860" s="4" t="s">
        <v>3098</v>
      </c>
      <c r="P1860">
        <f>VLOOKUP($G1860,Parametre!$K$4:$L$9,2,FALSE)</f>
        <v>230</v>
      </c>
      <c r="Q1860" s="4">
        <f t="shared" si="115"/>
        <v>1383.0994800000001</v>
      </c>
    </row>
    <row r="1861" spans="1:17" x14ac:dyDescent="0.25">
      <c r="A1861" t="s">
        <v>2430</v>
      </c>
      <c r="B1861" t="s">
        <v>2508</v>
      </c>
      <c r="C1861" t="s">
        <v>2515</v>
      </c>
      <c r="D1861" t="s">
        <v>2516</v>
      </c>
      <c r="E1861" s="1" t="s">
        <v>13</v>
      </c>
      <c r="F1861" t="s">
        <v>3095</v>
      </c>
      <c r="G1861" t="s">
        <v>3100</v>
      </c>
      <c r="H1861" s="1" t="s">
        <v>1107</v>
      </c>
      <c r="I1861" s="1" t="s">
        <v>123</v>
      </c>
      <c r="J1861" s="1">
        <f t="shared" si="112"/>
        <v>61</v>
      </c>
      <c r="K1861" s="1">
        <f>VLOOKUP($A1861,Parametre!$A$5:$G$29,MATCH($G1861,Parametre!$B$4:$G$4,0)+1,FALSE)</f>
        <v>33</v>
      </c>
      <c r="L1861" s="3">
        <f t="shared" si="113"/>
        <v>28</v>
      </c>
      <c r="M1861" s="4">
        <f>VLOOKUP($A1861,Parametre!$A$5:$H$29,8,FALSE)</f>
        <v>1.32</v>
      </c>
      <c r="N1861" s="4">
        <f t="shared" si="114"/>
        <v>3381.84</v>
      </c>
      <c r="O1861" s="4" t="s">
        <v>3098</v>
      </c>
      <c r="P1861">
        <f>VLOOKUP($G1861,Parametre!$K$4:$L$9,2,FALSE)</f>
        <v>230</v>
      </c>
      <c r="Q1861" s="4">
        <f t="shared" si="115"/>
        <v>1383.0994800000001</v>
      </c>
    </row>
    <row r="1862" spans="1:17" x14ac:dyDescent="0.25">
      <c r="A1862" t="s">
        <v>2430</v>
      </c>
      <c r="B1862" t="s">
        <v>2508</v>
      </c>
      <c r="C1862" t="s">
        <v>2517</v>
      </c>
      <c r="D1862" t="s">
        <v>2518</v>
      </c>
      <c r="E1862" s="1" t="s">
        <v>13</v>
      </c>
      <c r="F1862" t="s">
        <v>3095</v>
      </c>
      <c r="G1862" t="s">
        <v>3100</v>
      </c>
      <c r="H1862" s="1" t="s">
        <v>23</v>
      </c>
      <c r="I1862" s="1" t="s">
        <v>46</v>
      </c>
      <c r="J1862" s="1">
        <f t="shared" ref="J1862:J1925" si="116">H1862+I1862</f>
        <v>1</v>
      </c>
      <c r="K1862" s="1">
        <f>VLOOKUP($A1862,Parametre!$A$5:$G$29,MATCH($G1862,Parametre!$B$4:$G$4,0)+1,FALSE)</f>
        <v>33</v>
      </c>
      <c r="L1862" s="3">
        <f t="shared" ref="L1862:L1925" si="117">J1862-K1862</f>
        <v>-32</v>
      </c>
      <c r="M1862" s="4">
        <f>VLOOKUP($A1862,Parametre!$A$5:$H$29,8,FALSE)</f>
        <v>1.32</v>
      </c>
      <c r="N1862" s="4">
        <f t="shared" ref="N1862:N1925" si="118">IF(O1862="Evet",E1862*14*J1862*M1862,0)</f>
        <v>55.440000000000005</v>
      </c>
      <c r="O1862" s="4" t="s">
        <v>3098</v>
      </c>
      <c r="P1862">
        <f>VLOOKUP($G1862,Parametre!$K$4:$L$9,2,FALSE)</f>
        <v>230</v>
      </c>
      <c r="Q1862" s="4">
        <f t="shared" ref="Q1862:Q1925" si="119">IF(O1862="Evet",E1862*14*P1862*0.071589*2,0)</f>
        <v>1383.0994800000001</v>
      </c>
    </row>
    <row r="1863" spans="1:17" x14ac:dyDescent="0.25">
      <c r="A1863" t="s">
        <v>2430</v>
      </c>
      <c r="B1863" t="s">
        <v>2508</v>
      </c>
      <c r="C1863" t="s">
        <v>2519</v>
      </c>
      <c r="D1863" t="s">
        <v>1500</v>
      </c>
      <c r="E1863" s="1" t="s">
        <v>13</v>
      </c>
      <c r="F1863" t="s">
        <v>3095</v>
      </c>
      <c r="G1863" t="s">
        <v>3100</v>
      </c>
      <c r="H1863" s="1" t="s">
        <v>11</v>
      </c>
      <c r="I1863" s="1" t="s">
        <v>23</v>
      </c>
      <c r="J1863" s="1">
        <f t="shared" si="116"/>
        <v>2</v>
      </c>
      <c r="K1863" s="1">
        <f>VLOOKUP($A1863,Parametre!$A$5:$G$29,MATCH($G1863,Parametre!$B$4:$G$4,0)+1,FALSE)</f>
        <v>33</v>
      </c>
      <c r="L1863" s="3">
        <f t="shared" si="117"/>
        <v>-31</v>
      </c>
      <c r="M1863" s="4">
        <f>VLOOKUP($A1863,Parametre!$A$5:$H$29,8,FALSE)</f>
        <v>1.32</v>
      </c>
      <c r="N1863" s="4">
        <f t="shared" si="118"/>
        <v>110.88000000000001</v>
      </c>
      <c r="O1863" s="4" t="s">
        <v>3098</v>
      </c>
      <c r="P1863">
        <f>VLOOKUP($G1863,Parametre!$K$4:$L$9,2,FALSE)</f>
        <v>230</v>
      </c>
      <c r="Q1863" s="4">
        <f t="shared" si="119"/>
        <v>1383.0994800000001</v>
      </c>
    </row>
    <row r="1864" spans="1:17" x14ac:dyDescent="0.25">
      <c r="A1864" t="s">
        <v>2430</v>
      </c>
      <c r="B1864" t="s">
        <v>2508</v>
      </c>
      <c r="C1864" t="s">
        <v>244</v>
      </c>
      <c r="D1864" t="s">
        <v>245</v>
      </c>
      <c r="E1864" s="1" t="s">
        <v>11</v>
      </c>
      <c r="F1864" t="s">
        <v>3095</v>
      </c>
      <c r="G1864" t="s">
        <v>3100</v>
      </c>
      <c r="H1864" s="1" t="s">
        <v>324</v>
      </c>
      <c r="I1864" s="1" t="s">
        <v>19</v>
      </c>
      <c r="J1864" s="1">
        <f t="shared" si="116"/>
        <v>32</v>
      </c>
      <c r="K1864" s="1">
        <f>VLOOKUP($A1864,Parametre!$A$5:$G$29,MATCH($G1864,Parametre!$B$4:$G$4,0)+1,FALSE)</f>
        <v>33</v>
      </c>
      <c r="L1864" s="3">
        <f t="shared" si="117"/>
        <v>-1</v>
      </c>
      <c r="M1864" s="4">
        <f>VLOOKUP($A1864,Parametre!$A$5:$H$29,8,FALSE)</f>
        <v>1.32</v>
      </c>
      <c r="N1864" s="4">
        <f t="shared" si="118"/>
        <v>1182.72</v>
      </c>
      <c r="O1864" s="4" t="s">
        <v>3098</v>
      </c>
      <c r="P1864">
        <f>VLOOKUP($G1864,Parametre!$K$4:$L$9,2,FALSE)</f>
        <v>230</v>
      </c>
      <c r="Q1864" s="4">
        <f t="shared" si="119"/>
        <v>922.06632000000002</v>
      </c>
    </row>
    <row r="1865" spans="1:17" x14ac:dyDescent="0.25">
      <c r="A1865" t="s">
        <v>2430</v>
      </c>
      <c r="B1865" t="s">
        <v>2508</v>
      </c>
      <c r="C1865" t="s">
        <v>2520</v>
      </c>
      <c r="D1865" t="s">
        <v>2521</v>
      </c>
      <c r="E1865" s="1" t="s">
        <v>13</v>
      </c>
      <c r="F1865" t="s">
        <v>3095</v>
      </c>
      <c r="G1865" t="s">
        <v>3100</v>
      </c>
      <c r="H1865" s="1" t="s">
        <v>32</v>
      </c>
      <c r="I1865" s="1" t="s">
        <v>13</v>
      </c>
      <c r="J1865" s="1">
        <f t="shared" si="116"/>
        <v>11</v>
      </c>
      <c r="K1865" s="1">
        <f>VLOOKUP($A1865,Parametre!$A$5:$G$29,MATCH($G1865,Parametre!$B$4:$G$4,0)+1,FALSE)</f>
        <v>33</v>
      </c>
      <c r="L1865" s="3">
        <f t="shared" si="117"/>
        <v>-22</v>
      </c>
      <c r="M1865" s="4">
        <f>VLOOKUP($A1865,Parametre!$A$5:$H$29,8,FALSE)</f>
        <v>1.32</v>
      </c>
      <c r="N1865" s="4">
        <f t="shared" si="118"/>
        <v>609.84</v>
      </c>
      <c r="O1865" s="4" t="s">
        <v>3098</v>
      </c>
      <c r="P1865">
        <f>VLOOKUP($G1865,Parametre!$K$4:$L$9,2,FALSE)</f>
        <v>230</v>
      </c>
      <c r="Q1865" s="4">
        <f t="shared" si="119"/>
        <v>1383.0994800000001</v>
      </c>
    </row>
    <row r="1866" spans="1:17" x14ac:dyDescent="0.25">
      <c r="A1866" t="s">
        <v>2430</v>
      </c>
      <c r="B1866" t="s">
        <v>2508</v>
      </c>
      <c r="C1866" t="s">
        <v>2522</v>
      </c>
      <c r="D1866" t="s">
        <v>1596</v>
      </c>
      <c r="E1866" s="1" t="s">
        <v>13</v>
      </c>
      <c r="F1866" t="s">
        <v>3095</v>
      </c>
      <c r="G1866" t="s">
        <v>3100</v>
      </c>
      <c r="H1866" s="1" t="s">
        <v>32</v>
      </c>
      <c r="I1866" s="1" t="s">
        <v>19</v>
      </c>
      <c r="J1866" s="1">
        <f t="shared" si="116"/>
        <v>19</v>
      </c>
      <c r="K1866" s="1">
        <f>VLOOKUP($A1866,Parametre!$A$5:$G$29,MATCH($G1866,Parametre!$B$4:$G$4,0)+1,FALSE)</f>
        <v>33</v>
      </c>
      <c r="L1866" s="3">
        <f t="shared" si="117"/>
        <v>-14</v>
      </c>
      <c r="M1866" s="4">
        <f>VLOOKUP($A1866,Parametre!$A$5:$H$29,8,FALSE)</f>
        <v>1.32</v>
      </c>
      <c r="N1866" s="4">
        <f t="shared" si="118"/>
        <v>1053.3600000000001</v>
      </c>
      <c r="O1866" s="4" t="s">
        <v>3098</v>
      </c>
      <c r="P1866">
        <f>VLOOKUP($G1866,Parametre!$K$4:$L$9,2,FALSE)</f>
        <v>230</v>
      </c>
      <c r="Q1866" s="4">
        <f t="shared" si="119"/>
        <v>1383.0994800000001</v>
      </c>
    </row>
    <row r="1867" spans="1:17" x14ac:dyDescent="0.25">
      <c r="A1867" t="s">
        <v>2430</v>
      </c>
      <c r="B1867" t="s">
        <v>2508</v>
      </c>
      <c r="C1867" t="s">
        <v>2523</v>
      </c>
      <c r="D1867" t="s">
        <v>2524</v>
      </c>
      <c r="E1867" s="1" t="s">
        <v>13</v>
      </c>
      <c r="F1867" t="s">
        <v>3095</v>
      </c>
      <c r="G1867" t="s">
        <v>3100</v>
      </c>
      <c r="H1867" s="1" t="s">
        <v>199</v>
      </c>
      <c r="I1867" s="1" t="s">
        <v>46</v>
      </c>
      <c r="J1867" s="1">
        <f t="shared" si="116"/>
        <v>14</v>
      </c>
      <c r="K1867" s="1">
        <f>VLOOKUP($A1867,Parametre!$A$5:$G$29,MATCH($G1867,Parametre!$B$4:$G$4,0)+1,FALSE)</f>
        <v>33</v>
      </c>
      <c r="L1867" s="3">
        <f t="shared" si="117"/>
        <v>-19</v>
      </c>
      <c r="M1867" s="4">
        <f>VLOOKUP($A1867,Parametre!$A$5:$H$29,8,FALSE)</f>
        <v>1.32</v>
      </c>
      <c r="N1867" s="4">
        <f t="shared" si="118"/>
        <v>776.16000000000008</v>
      </c>
      <c r="O1867" s="4" t="s">
        <v>3098</v>
      </c>
      <c r="P1867">
        <f>VLOOKUP($G1867,Parametre!$K$4:$L$9,2,FALSE)</f>
        <v>230</v>
      </c>
      <c r="Q1867" s="4">
        <f t="shared" si="119"/>
        <v>1383.0994800000001</v>
      </c>
    </row>
    <row r="1868" spans="1:17" x14ac:dyDescent="0.25">
      <c r="A1868" t="s">
        <v>2430</v>
      </c>
      <c r="B1868" t="s">
        <v>2508</v>
      </c>
      <c r="C1868" t="s">
        <v>2525</v>
      </c>
      <c r="D1868" t="s">
        <v>2526</v>
      </c>
      <c r="E1868" s="1" t="s">
        <v>13</v>
      </c>
      <c r="F1868" t="s">
        <v>3095</v>
      </c>
      <c r="G1868" t="s">
        <v>3100</v>
      </c>
      <c r="H1868" s="1" t="s">
        <v>357</v>
      </c>
      <c r="I1868" s="1" t="s">
        <v>292</v>
      </c>
      <c r="J1868" s="1">
        <f t="shared" si="116"/>
        <v>64</v>
      </c>
      <c r="K1868" s="1">
        <f>VLOOKUP($A1868,Parametre!$A$5:$G$29,MATCH($G1868,Parametre!$B$4:$G$4,0)+1,FALSE)</f>
        <v>33</v>
      </c>
      <c r="L1868" s="3">
        <f t="shared" si="117"/>
        <v>31</v>
      </c>
      <c r="M1868" s="4">
        <f>VLOOKUP($A1868,Parametre!$A$5:$H$29,8,FALSE)</f>
        <v>1.32</v>
      </c>
      <c r="N1868" s="4">
        <f t="shared" si="118"/>
        <v>3548.1600000000003</v>
      </c>
      <c r="O1868" s="4" t="s">
        <v>3098</v>
      </c>
      <c r="P1868">
        <f>VLOOKUP($G1868,Parametre!$K$4:$L$9,2,FALSE)</f>
        <v>230</v>
      </c>
      <c r="Q1868" s="4">
        <f t="shared" si="119"/>
        <v>1383.0994800000001</v>
      </c>
    </row>
    <row r="1869" spans="1:17" x14ac:dyDescent="0.25">
      <c r="A1869" t="s">
        <v>2430</v>
      </c>
      <c r="B1869" t="s">
        <v>2508</v>
      </c>
      <c r="C1869" t="s">
        <v>2527</v>
      </c>
      <c r="D1869" t="s">
        <v>1636</v>
      </c>
      <c r="E1869" s="1" t="s">
        <v>13</v>
      </c>
      <c r="F1869" t="s">
        <v>3095</v>
      </c>
      <c r="G1869" t="s">
        <v>3100</v>
      </c>
      <c r="H1869" s="1" t="s">
        <v>374</v>
      </c>
      <c r="I1869" s="1" t="s">
        <v>37</v>
      </c>
      <c r="J1869" s="1">
        <f t="shared" si="116"/>
        <v>38</v>
      </c>
      <c r="K1869" s="1">
        <f>VLOOKUP($A1869,Parametre!$A$5:$G$29,MATCH($G1869,Parametre!$B$4:$G$4,0)+1,FALSE)</f>
        <v>33</v>
      </c>
      <c r="L1869" s="3">
        <f t="shared" si="117"/>
        <v>5</v>
      </c>
      <c r="M1869" s="4">
        <f>VLOOKUP($A1869,Parametre!$A$5:$H$29,8,FALSE)</f>
        <v>1.32</v>
      </c>
      <c r="N1869" s="4">
        <f t="shared" si="118"/>
        <v>2106.7200000000003</v>
      </c>
      <c r="O1869" s="4" t="s">
        <v>3098</v>
      </c>
      <c r="P1869">
        <f>VLOOKUP($G1869,Parametre!$K$4:$L$9,2,FALSE)</f>
        <v>230</v>
      </c>
      <c r="Q1869" s="4">
        <f t="shared" si="119"/>
        <v>1383.0994800000001</v>
      </c>
    </row>
    <row r="1870" spans="1:17" x14ac:dyDescent="0.25">
      <c r="A1870" t="s">
        <v>2430</v>
      </c>
      <c r="B1870" t="s">
        <v>2508</v>
      </c>
      <c r="C1870" t="s">
        <v>1028</v>
      </c>
      <c r="D1870" t="s">
        <v>330</v>
      </c>
      <c r="E1870" s="1" t="s">
        <v>13</v>
      </c>
      <c r="F1870" t="s">
        <v>3095</v>
      </c>
      <c r="G1870" t="s">
        <v>3100</v>
      </c>
      <c r="H1870" s="1" t="s">
        <v>719</v>
      </c>
      <c r="I1870" s="1" t="s">
        <v>324</v>
      </c>
      <c r="J1870" s="1">
        <f t="shared" si="116"/>
        <v>57</v>
      </c>
      <c r="K1870" s="1">
        <f>VLOOKUP($A1870,Parametre!$A$5:$G$29,MATCH($G1870,Parametre!$B$4:$G$4,0)+1,FALSE)</f>
        <v>33</v>
      </c>
      <c r="L1870" s="3">
        <f t="shared" si="117"/>
        <v>24</v>
      </c>
      <c r="M1870" s="4">
        <f>VLOOKUP($A1870,Parametre!$A$5:$H$29,8,FALSE)</f>
        <v>1.32</v>
      </c>
      <c r="N1870" s="4">
        <f t="shared" si="118"/>
        <v>3160.08</v>
      </c>
      <c r="O1870" s="4" t="s">
        <v>3098</v>
      </c>
      <c r="P1870">
        <f>VLOOKUP($G1870,Parametre!$K$4:$L$9,2,FALSE)</f>
        <v>230</v>
      </c>
      <c r="Q1870" s="4">
        <f t="shared" si="119"/>
        <v>1383.0994800000001</v>
      </c>
    </row>
    <row r="1871" spans="1:17" x14ac:dyDescent="0.25">
      <c r="A1871" t="s">
        <v>2430</v>
      </c>
      <c r="B1871" t="s">
        <v>2508</v>
      </c>
      <c r="C1871" t="s">
        <v>1029</v>
      </c>
      <c r="D1871" t="s">
        <v>332</v>
      </c>
      <c r="E1871" s="1" t="s">
        <v>13</v>
      </c>
      <c r="F1871" t="s">
        <v>3095</v>
      </c>
      <c r="G1871" t="s">
        <v>3100</v>
      </c>
      <c r="H1871" s="1" t="s">
        <v>43</v>
      </c>
      <c r="I1871" s="1" t="s">
        <v>392</v>
      </c>
      <c r="J1871" s="1">
        <f t="shared" si="116"/>
        <v>42</v>
      </c>
      <c r="K1871" s="1">
        <f>VLOOKUP($A1871,Parametre!$A$5:$G$29,MATCH($G1871,Parametre!$B$4:$G$4,0)+1,FALSE)</f>
        <v>33</v>
      </c>
      <c r="L1871" s="3">
        <f t="shared" si="117"/>
        <v>9</v>
      </c>
      <c r="M1871" s="4">
        <f>VLOOKUP($A1871,Parametre!$A$5:$H$29,8,FALSE)</f>
        <v>1.32</v>
      </c>
      <c r="N1871" s="4">
        <f t="shared" si="118"/>
        <v>2328.48</v>
      </c>
      <c r="O1871" s="4" t="s">
        <v>3098</v>
      </c>
      <c r="P1871">
        <f>VLOOKUP($G1871,Parametre!$K$4:$L$9,2,FALSE)</f>
        <v>230</v>
      </c>
      <c r="Q1871" s="4">
        <f t="shared" si="119"/>
        <v>1383.0994800000001</v>
      </c>
    </row>
    <row r="1872" spans="1:17" x14ac:dyDescent="0.25">
      <c r="A1872" t="s">
        <v>2430</v>
      </c>
      <c r="B1872" t="s">
        <v>2508</v>
      </c>
      <c r="C1872" t="s">
        <v>2454</v>
      </c>
      <c r="D1872" t="s">
        <v>2455</v>
      </c>
      <c r="E1872" s="1" t="s">
        <v>13</v>
      </c>
      <c r="F1872" t="s">
        <v>3095</v>
      </c>
      <c r="G1872" t="s">
        <v>3100</v>
      </c>
      <c r="H1872" s="1" t="s">
        <v>360</v>
      </c>
      <c r="I1872" s="1" t="s">
        <v>344</v>
      </c>
      <c r="J1872" s="1">
        <f t="shared" si="116"/>
        <v>55</v>
      </c>
      <c r="K1872" s="1">
        <f>VLOOKUP($A1872,Parametre!$A$5:$G$29,MATCH($G1872,Parametre!$B$4:$G$4,0)+1,FALSE)</f>
        <v>33</v>
      </c>
      <c r="L1872" s="3">
        <f t="shared" si="117"/>
        <v>22</v>
      </c>
      <c r="M1872" s="4">
        <f>VLOOKUP($A1872,Parametre!$A$5:$H$29,8,FALSE)</f>
        <v>1.32</v>
      </c>
      <c r="N1872" s="4">
        <f t="shared" si="118"/>
        <v>3049.2000000000003</v>
      </c>
      <c r="O1872" s="4" t="s">
        <v>3098</v>
      </c>
      <c r="P1872">
        <f>VLOOKUP($G1872,Parametre!$K$4:$L$9,2,FALSE)</f>
        <v>230</v>
      </c>
      <c r="Q1872" s="4">
        <f t="shared" si="119"/>
        <v>1383.0994800000001</v>
      </c>
    </row>
    <row r="1873" spans="1:17" x14ac:dyDescent="0.25">
      <c r="A1873" t="s">
        <v>2430</v>
      </c>
      <c r="B1873" t="s">
        <v>2508</v>
      </c>
      <c r="C1873" t="s">
        <v>2528</v>
      </c>
      <c r="D1873" t="s">
        <v>1927</v>
      </c>
      <c r="E1873" s="1" t="s">
        <v>13</v>
      </c>
      <c r="F1873" t="s">
        <v>3095</v>
      </c>
      <c r="G1873" t="s">
        <v>3100</v>
      </c>
      <c r="H1873" s="1" t="s">
        <v>423</v>
      </c>
      <c r="I1873" s="1" t="s">
        <v>123</v>
      </c>
      <c r="J1873" s="1">
        <f t="shared" si="116"/>
        <v>29</v>
      </c>
      <c r="K1873" s="1">
        <f>VLOOKUP($A1873,Parametre!$A$5:$G$29,MATCH($G1873,Parametre!$B$4:$G$4,0)+1,FALSE)</f>
        <v>33</v>
      </c>
      <c r="L1873" s="3">
        <f t="shared" si="117"/>
        <v>-4</v>
      </c>
      <c r="M1873" s="4">
        <f>VLOOKUP($A1873,Parametre!$A$5:$H$29,8,FALSE)</f>
        <v>1.32</v>
      </c>
      <c r="N1873" s="4">
        <f t="shared" si="118"/>
        <v>1607.76</v>
      </c>
      <c r="O1873" s="4" t="s">
        <v>3098</v>
      </c>
      <c r="P1873">
        <f>VLOOKUP($G1873,Parametre!$K$4:$L$9,2,FALSE)</f>
        <v>230</v>
      </c>
      <c r="Q1873" s="4">
        <f t="shared" si="119"/>
        <v>1383.0994800000001</v>
      </c>
    </row>
    <row r="1874" spans="1:17" x14ac:dyDescent="0.25">
      <c r="A1874" t="s">
        <v>2430</v>
      </c>
      <c r="B1874" t="s">
        <v>2508</v>
      </c>
      <c r="C1874" t="s">
        <v>2529</v>
      </c>
      <c r="D1874" t="s">
        <v>2530</v>
      </c>
      <c r="E1874" s="1" t="s">
        <v>13</v>
      </c>
      <c r="F1874" t="s">
        <v>3095</v>
      </c>
      <c r="G1874" t="s">
        <v>3100</v>
      </c>
      <c r="H1874" s="1" t="s">
        <v>11</v>
      </c>
      <c r="I1874" s="1" t="s">
        <v>6</v>
      </c>
      <c r="J1874" s="1">
        <f t="shared" si="116"/>
        <v>6</v>
      </c>
      <c r="K1874" s="1">
        <f>VLOOKUP($A1874,Parametre!$A$5:$G$29,MATCH($G1874,Parametre!$B$4:$G$4,0)+1,FALSE)</f>
        <v>33</v>
      </c>
      <c r="L1874" s="3">
        <f t="shared" si="117"/>
        <v>-27</v>
      </c>
      <c r="M1874" s="4">
        <f>VLOOKUP($A1874,Parametre!$A$5:$H$29,8,FALSE)</f>
        <v>1.32</v>
      </c>
      <c r="N1874" s="4">
        <f t="shared" si="118"/>
        <v>332.64000000000004</v>
      </c>
      <c r="O1874" s="4" t="s">
        <v>3098</v>
      </c>
      <c r="P1874">
        <f>VLOOKUP($G1874,Parametre!$K$4:$L$9,2,FALSE)</f>
        <v>230</v>
      </c>
      <c r="Q1874" s="4">
        <f t="shared" si="119"/>
        <v>1383.0994800000001</v>
      </c>
    </row>
    <row r="1875" spans="1:17" x14ac:dyDescent="0.25">
      <c r="A1875" t="s">
        <v>2430</v>
      </c>
      <c r="B1875" t="s">
        <v>2508</v>
      </c>
      <c r="C1875" t="s">
        <v>2531</v>
      </c>
      <c r="D1875" t="s">
        <v>2532</v>
      </c>
      <c r="E1875" s="1" t="s">
        <v>6</v>
      </c>
      <c r="F1875" t="s">
        <v>3095</v>
      </c>
      <c r="G1875" t="s">
        <v>3100</v>
      </c>
      <c r="H1875" s="1" t="s">
        <v>472</v>
      </c>
      <c r="I1875" s="1" t="s">
        <v>19</v>
      </c>
      <c r="J1875" s="1">
        <f t="shared" si="116"/>
        <v>31</v>
      </c>
      <c r="K1875" s="1">
        <f>VLOOKUP($A1875,Parametre!$A$5:$G$29,MATCH($G1875,Parametre!$B$4:$G$4,0)+1,FALSE)</f>
        <v>33</v>
      </c>
      <c r="L1875" s="3">
        <f t="shared" si="117"/>
        <v>-2</v>
      </c>
      <c r="M1875" s="4">
        <f>VLOOKUP($A1875,Parametre!$A$5:$H$29,8,FALSE)</f>
        <v>1.32</v>
      </c>
      <c r="N1875" s="4">
        <f t="shared" si="118"/>
        <v>2291.52</v>
      </c>
      <c r="O1875" s="4" t="s">
        <v>3098</v>
      </c>
      <c r="P1875">
        <f>VLOOKUP($G1875,Parametre!$K$4:$L$9,2,FALSE)</f>
        <v>230</v>
      </c>
      <c r="Q1875" s="4">
        <f t="shared" si="119"/>
        <v>1844.13264</v>
      </c>
    </row>
    <row r="1876" spans="1:17" x14ac:dyDescent="0.25">
      <c r="A1876" t="s">
        <v>2430</v>
      </c>
      <c r="B1876" t="s">
        <v>2508</v>
      </c>
      <c r="C1876" t="s">
        <v>2533</v>
      </c>
      <c r="D1876" t="s">
        <v>2534</v>
      </c>
      <c r="E1876" s="1" t="s">
        <v>13</v>
      </c>
      <c r="F1876" t="s">
        <v>3095</v>
      </c>
      <c r="G1876" t="s">
        <v>3100</v>
      </c>
      <c r="H1876" s="1" t="s">
        <v>392</v>
      </c>
      <c r="I1876" s="1" t="s">
        <v>13</v>
      </c>
      <c r="J1876" s="1">
        <f t="shared" si="116"/>
        <v>21</v>
      </c>
      <c r="K1876" s="1">
        <f>VLOOKUP($A1876,Parametre!$A$5:$G$29,MATCH($G1876,Parametre!$B$4:$G$4,0)+1,FALSE)</f>
        <v>33</v>
      </c>
      <c r="L1876" s="3">
        <f t="shared" si="117"/>
        <v>-12</v>
      </c>
      <c r="M1876" s="4">
        <f>VLOOKUP($A1876,Parametre!$A$5:$H$29,8,FALSE)</f>
        <v>1.32</v>
      </c>
      <c r="N1876" s="4">
        <f t="shared" si="118"/>
        <v>1164.24</v>
      </c>
      <c r="O1876" s="4" t="s">
        <v>3098</v>
      </c>
      <c r="P1876">
        <f>VLOOKUP($G1876,Parametre!$K$4:$L$9,2,FALSE)</f>
        <v>230</v>
      </c>
      <c r="Q1876" s="4">
        <f t="shared" si="119"/>
        <v>1383.0994800000001</v>
      </c>
    </row>
    <row r="1877" spans="1:17" x14ac:dyDescent="0.25">
      <c r="A1877" t="s">
        <v>2430</v>
      </c>
      <c r="B1877" t="s">
        <v>2508</v>
      </c>
      <c r="C1877" t="s">
        <v>2535</v>
      </c>
      <c r="D1877" t="s">
        <v>2536</v>
      </c>
      <c r="E1877" s="1" t="s">
        <v>6</v>
      </c>
      <c r="F1877" t="s">
        <v>3095</v>
      </c>
      <c r="G1877" t="s">
        <v>3100</v>
      </c>
      <c r="H1877" s="1" t="s">
        <v>383</v>
      </c>
      <c r="I1877" s="1" t="s">
        <v>6</v>
      </c>
      <c r="J1877" s="1">
        <f t="shared" si="116"/>
        <v>19</v>
      </c>
      <c r="K1877" s="1">
        <f>VLOOKUP($A1877,Parametre!$A$5:$G$29,MATCH($G1877,Parametre!$B$4:$G$4,0)+1,FALSE)</f>
        <v>33</v>
      </c>
      <c r="L1877" s="3">
        <f t="shared" si="117"/>
        <v>-14</v>
      </c>
      <c r="M1877" s="4">
        <f>VLOOKUP($A1877,Parametre!$A$5:$H$29,8,FALSE)</f>
        <v>1.32</v>
      </c>
      <c r="N1877" s="4">
        <f t="shared" si="118"/>
        <v>1404.48</v>
      </c>
      <c r="O1877" s="4" t="s">
        <v>3098</v>
      </c>
      <c r="P1877">
        <f>VLOOKUP($G1877,Parametre!$K$4:$L$9,2,FALSE)</f>
        <v>230</v>
      </c>
      <c r="Q1877" s="4">
        <f t="shared" si="119"/>
        <v>1844.13264</v>
      </c>
    </row>
    <row r="1878" spans="1:17" x14ac:dyDescent="0.25">
      <c r="A1878" t="s">
        <v>2430</v>
      </c>
      <c r="B1878" t="s">
        <v>2508</v>
      </c>
      <c r="C1878" t="s">
        <v>2537</v>
      </c>
      <c r="D1878" t="s">
        <v>2538</v>
      </c>
      <c r="E1878" s="1" t="s">
        <v>11</v>
      </c>
      <c r="F1878" t="s">
        <v>3095</v>
      </c>
      <c r="G1878" t="s">
        <v>3100</v>
      </c>
      <c r="H1878" s="1" t="s">
        <v>12</v>
      </c>
      <c r="I1878" s="1" t="s">
        <v>37</v>
      </c>
      <c r="J1878" s="1">
        <f t="shared" si="116"/>
        <v>21</v>
      </c>
      <c r="K1878" s="1">
        <f>VLOOKUP($A1878,Parametre!$A$5:$G$29,MATCH($G1878,Parametre!$B$4:$G$4,0)+1,FALSE)</f>
        <v>33</v>
      </c>
      <c r="L1878" s="3">
        <f t="shared" si="117"/>
        <v>-12</v>
      </c>
      <c r="M1878" s="4">
        <f>VLOOKUP($A1878,Parametre!$A$5:$H$29,8,FALSE)</f>
        <v>1.32</v>
      </c>
      <c r="N1878" s="4">
        <f t="shared" si="118"/>
        <v>776.16000000000008</v>
      </c>
      <c r="O1878" s="4" t="s">
        <v>3098</v>
      </c>
      <c r="P1878">
        <f>VLOOKUP($G1878,Parametre!$K$4:$L$9,2,FALSE)</f>
        <v>230</v>
      </c>
      <c r="Q1878" s="4">
        <f t="shared" si="119"/>
        <v>922.06632000000002</v>
      </c>
    </row>
    <row r="1879" spans="1:17" x14ac:dyDescent="0.25">
      <c r="A1879" t="s">
        <v>2430</v>
      </c>
      <c r="B1879" t="s">
        <v>2508</v>
      </c>
      <c r="C1879" t="s">
        <v>2539</v>
      </c>
      <c r="D1879" t="s">
        <v>2540</v>
      </c>
      <c r="E1879" s="1" t="s">
        <v>13</v>
      </c>
      <c r="F1879" t="s">
        <v>3095</v>
      </c>
      <c r="G1879" t="s">
        <v>3100</v>
      </c>
      <c r="H1879" s="1" t="s">
        <v>383</v>
      </c>
      <c r="I1879" s="1" t="s">
        <v>199</v>
      </c>
      <c r="J1879" s="1">
        <f t="shared" si="116"/>
        <v>28</v>
      </c>
      <c r="K1879" s="1">
        <f>VLOOKUP($A1879,Parametre!$A$5:$G$29,MATCH($G1879,Parametre!$B$4:$G$4,0)+1,FALSE)</f>
        <v>33</v>
      </c>
      <c r="L1879" s="3">
        <f t="shared" si="117"/>
        <v>-5</v>
      </c>
      <c r="M1879" s="4">
        <f>VLOOKUP($A1879,Parametre!$A$5:$H$29,8,FALSE)</f>
        <v>1.32</v>
      </c>
      <c r="N1879" s="4">
        <f t="shared" si="118"/>
        <v>1552.3200000000002</v>
      </c>
      <c r="O1879" s="4" t="s">
        <v>3098</v>
      </c>
      <c r="P1879">
        <f>VLOOKUP($G1879,Parametre!$K$4:$L$9,2,FALSE)</f>
        <v>230</v>
      </c>
      <c r="Q1879" s="4">
        <f t="shared" si="119"/>
        <v>1383.0994800000001</v>
      </c>
    </row>
    <row r="1880" spans="1:17" x14ac:dyDescent="0.25">
      <c r="A1880" t="s">
        <v>2430</v>
      </c>
      <c r="B1880" t="s">
        <v>2508</v>
      </c>
      <c r="C1880" t="s">
        <v>2541</v>
      </c>
      <c r="D1880" t="s">
        <v>2542</v>
      </c>
      <c r="E1880" s="1" t="s">
        <v>6</v>
      </c>
      <c r="F1880" t="s">
        <v>3095</v>
      </c>
      <c r="G1880" t="s">
        <v>3100</v>
      </c>
      <c r="H1880" s="1" t="s">
        <v>333</v>
      </c>
      <c r="I1880" s="1" t="s">
        <v>19</v>
      </c>
      <c r="J1880" s="1">
        <f t="shared" si="116"/>
        <v>28</v>
      </c>
      <c r="K1880" s="1">
        <f>VLOOKUP($A1880,Parametre!$A$5:$G$29,MATCH($G1880,Parametre!$B$4:$G$4,0)+1,FALSE)</f>
        <v>33</v>
      </c>
      <c r="L1880" s="3">
        <f t="shared" si="117"/>
        <v>-5</v>
      </c>
      <c r="M1880" s="4">
        <f>VLOOKUP($A1880,Parametre!$A$5:$H$29,8,FALSE)</f>
        <v>1.32</v>
      </c>
      <c r="N1880" s="4">
        <f t="shared" si="118"/>
        <v>2069.7600000000002</v>
      </c>
      <c r="O1880" s="4" t="s">
        <v>3098</v>
      </c>
      <c r="P1880">
        <f>VLOOKUP($G1880,Parametre!$K$4:$L$9,2,FALSE)</f>
        <v>230</v>
      </c>
      <c r="Q1880" s="4">
        <f t="shared" si="119"/>
        <v>1844.13264</v>
      </c>
    </row>
    <row r="1881" spans="1:17" x14ac:dyDescent="0.25">
      <c r="A1881" t="s">
        <v>2430</v>
      </c>
      <c r="B1881" t="s">
        <v>2508</v>
      </c>
      <c r="C1881" t="s">
        <v>2543</v>
      </c>
      <c r="D1881" t="s">
        <v>1606</v>
      </c>
      <c r="E1881" s="1" t="s">
        <v>13</v>
      </c>
      <c r="F1881" t="s">
        <v>3095</v>
      </c>
      <c r="G1881" t="s">
        <v>3100</v>
      </c>
      <c r="H1881" s="1" t="s">
        <v>16</v>
      </c>
      <c r="I1881" s="1" t="s">
        <v>13</v>
      </c>
      <c r="J1881" s="1">
        <f t="shared" si="116"/>
        <v>10</v>
      </c>
      <c r="K1881" s="1">
        <f>VLOOKUP($A1881,Parametre!$A$5:$G$29,MATCH($G1881,Parametre!$B$4:$G$4,0)+1,FALSE)</f>
        <v>33</v>
      </c>
      <c r="L1881" s="3">
        <f t="shared" si="117"/>
        <v>-23</v>
      </c>
      <c r="M1881" s="4">
        <f>VLOOKUP($A1881,Parametre!$A$5:$H$29,8,FALSE)</f>
        <v>1.32</v>
      </c>
      <c r="N1881" s="4">
        <f t="shared" si="118"/>
        <v>554.4</v>
      </c>
      <c r="O1881" s="4" t="s">
        <v>3098</v>
      </c>
      <c r="P1881">
        <f>VLOOKUP($G1881,Parametre!$K$4:$L$9,2,FALSE)</f>
        <v>230</v>
      </c>
      <c r="Q1881" s="4">
        <f t="shared" si="119"/>
        <v>1383.0994800000001</v>
      </c>
    </row>
    <row r="1882" spans="1:17" x14ac:dyDescent="0.25">
      <c r="A1882" t="s">
        <v>2430</v>
      </c>
      <c r="B1882" t="s">
        <v>2508</v>
      </c>
      <c r="C1882" t="s">
        <v>2544</v>
      </c>
      <c r="D1882" t="s">
        <v>2545</v>
      </c>
      <c r="E1882" s="1" t="s">
        <v>13</v>
      </c>
      <c r="F1882" t="s">
        <v>3095</v>
      </c>
      <c r="G1882" t="s">
        <v>3100</v>
      </c>
      <c r="H1882" s="1" t="s">
        <v>6</v>
      </c>
      <c r="I1882" s="1" t="s">
        <v>22</v>
      </c>
      <c r="J1882" s="1">
        <f t="shared" si="116"/>
        <v>10</v>
      </c>
      <c r="K1882" s="1">
        <f>VLOOKUP($A1882,Parametre!$A$5:$G$29,MATCH($G1882,Parametre!$B$4:$G$4,0)+1,FALSE)</f>
        <v>33</v>
      </c>
      <c r="L1882" s="3">
        <f t="shared" si="117"/>
        <v>-23</v>
      </c>
      <c r="M1882" s="4">
        <f>VLOOKUP($A1882,Parametre!$A$5:$H$29,8,FALSE)</f>
        <v>1.32</v>
      </c>
      <c r="N1882" s="4">
        <f t="shared" si="118"/>
        <v>554.4</v>
      </c>
      <c r="O1882" s="4" t="s">
        <v>3098</v>
      </c>
      <c r="P1882">
        <f>VLOOKUP($G1882,Parametre!$K$4:$L$9,2,FALSE)</f>
        <v>230</v>
      </c>
      <c r="Q1882" s="4">
        <f t="shared" si="119"/>
        <v>1383.0994800000001</v>
      </c>
    </row>
    <row r="1883" spans="1:17" x14ac:dyDescent="0.25">
      <c r="A1883" t="s">
        <v>2430</v>
      </c>
      <c r="B1883" t="s">
        <v>2508</v>
      </c>
      <c r="C1883" t="s">
        <v>2546</v>
      </c>
      <c r="D1883" t="s">
        <v>1947</v>
      </c>
      <c r="E1883" s="1" t="s">
        <v>13</v>
      </c>
      <c r="F1883" t="s">
        <v>3095</v>
      </c>
      <c r="G1883" t="s">
        <v>3100</v>
      </c>
      <c r="H1883" s="1" t="s">
        <v>6</v>
      </c>
      <c r="I1883" s="1" t="s">
        <v>8</v>
      </c>
      <c r="J1883" s="1">
        <f t="shared" si="116"/>
        <v>9</v>
      </c>
      <c r="K1883" s="1">
        <f>VLOOKUP($A1883,Parametre!$A$5:$G$29,MATCH($G1883,Parametre!$B$4:$G$4,0)+1,FALSE)</f>
        <v>33</v>
      </c>
      <c r="L1883" s="3">
        <f t="shared" si="117"/>
        <v>-24</v>
      </c>
      <c r="M1883" s="4">
        <f>VLOOKUP($A1883,Parametre!$A$5:$H$29,8,FALSE)</f>
        <v>1.32</v>
      </c>
      <c r="N1883" s="4">
        <f t="shared" si="118"/>
        <v>498.96000000000004</v>
      </c>
      <c r="O1883" s="4" t="s">
        <v>3098</v>
      </c>
      <c r="P1883">
        <f>VLOOKUP($G1883,Parametre!$K$4:$L$9,2,FALSE)</f>
        <v>230</v>
      </c>
      <c r="Q1883" s="4">
        <f t="shared" si="119"/>
        <v>1383.0994800000001</v>
      </c>
    </row>
    <row r="1884" spans="1:17" x14ac:dyDescent="0.25">
      <c r="A1884" t="s">
        <v>2430</v>
      </c>
      <c r="B1884" t="s">
        <v>2508</v>
      </c>
      <c r="C1884" t="s">
        <v>2547</v>
      </c>
      <c r="D1884" t="s">
        <v>1644</v>
      </c>
      <c r="E1884" s="1" t="s">
        <v>13</v>
      </c>
      <c r="F1884" t="s">
        <v>3095</v>
      </c>
      <c r="G1884" t="s">
        <v>3100</v>
      </c>
      <c r="H1884" s="1" t="s">
        <v>2080</v>
      </c>
      <c r="I1884" s="1" t="s">
        <v>324</v>
      </c>
      <c r="J1884" s="1">
        <f t="shared" si="116"/>
        <v>64</v>
      </c>
      <c r="K1884" s="1">
        <f>VLOOKUP($A1884,Parametre!$A$5:$G$29,MATCH($G1884,Parametre!$B$4:$G$4,0)+1,FALSE)</f>
        <v>33</v>
      </c>
      <c r="L1884" s="3">
        <f t="shared" si="117"/>
        <v>31</v>
      </c>
      <c r="M1884" s="4">
        <f>VLOOKUP($A1884,Parametre!$A$5:$H$29,8,FALSE)</f>
        <v>1.32</v>
      </c>
      <c r="N1884" s="4">
        <f t="shared" si="118"/>
        <v>3548.1600000000003</v>
      </c>
      <c r="O1884" s="4" t="s">
        <v>3098</v>
      </c>
      <c r="P1884">
        <f>VLOOKUP($G1884,Parametre!$K$4:$L$9,2,FALSE)</f>
        <v>230</v>
      </c>
      <c r="Q1884" s="4">
        <f t="shared" si="119"/>
        <v>1383.0994800000001</v>
      </c>
    </row>
    <row r="1885" spans="1:17" x14ac:dyDescent="0.25">
      <c r="A1885" t="s">
        <v>2430</v>
      </c>
      <c r="B1885" t="s">
        <v>2508</v>
      </c>
      <c r="C1885" t="s">
        <v>2548</v>
      </c>
      <c r="D1885" t="s">
        <v>1822</v>
      </c>
      <c r="E1885" s="1" t="s">
        <v>6</v>
      </c>
      <c r="F1885" t="s">
        <v>3095</v>
      </c>
      <c r="G1885" t="s">
        <v>3100</v>
      </c>
      <c r="H1885" s="1" t="s">
        <v>12</v>
      </c>
      <c r="I1885" s="1" t="s">
        <v>22</v>
      </c>
      <c r="J1885" s="1">
        <f t="shared" si="116"/>
        <v>15</v>
      </c>
      <c r="K1885" s="1">
        <f>VLOOKUP($A1885,Parametre!$A$5:$G$29,MATCH($G1885,Parametre!$B$4:$G$4,0)+1,FALSE)</f>
        <v>33</v>
      </c>
      <c r="L1885" s="3">
        <f t="shared" si="117"/>
        <v>-18</v>
      </c>
      <c r="M1885" s="4">
        <f>VLOOKUP($A1885,Parametre!$A$5:$H$29,8,FALSE)</f>
        <v>1.32</v>
      </c>
      <c r="N1885" s="4">
        <f t="shared" si="118"/>
        <v>1108.8</v>
      </c>
      <c r="O1885" s="4" t="s">
        <v>3098</v>
      </c>
      <c r="P1885">
        <f>VLOOKUP($G1885,Parametre!$K$4:$L$9,2,FALSE)</f>
        <v>230</v>
      </c>
      <c r="Q1885" s="4">
        <f t="shared" si="119"/>
        <v>1844.13264</v>
      </c>
    </row>
    <row r="1886" spans="1:17" x14ac:dyDescent="0.25">
      <c r="A1886" t="s">
        <v>2430</v>
      </c>
      <c r="B1886" t="s">
        <v>2508</v>
      </c>
      <c r="C1886" t="s">
        <v>2549</v>
      </c>
      <c r="D1886" t="s">
        <v>2550</v>
      </c>
      <c r="E1886" s="1" t="s">
        <v>8</v>
      </c>
      <c r="F1886" t="s">
        <v>3095</v>
      </c>
      <c r="G1886" t="s">
        <v>3100</v>
      </c>
      <c r="H1886" s="1" t="s">
        <v>23</v>
      </c>
      <c r="I1886" s="1" t="s">
        <v>11</v>
      </c>
      <c r="J1886" s="1">
        <f t="shared" si="116"/>
        <v>2</v>
      </c>
      <c r="K1886" s="1">
        <f>VLOOKUP($A1886,Parametre!$A$5:$G$29,MATCH($G1886,Parametre!$B$4:$G$4,0)+1,FALSE)</f>
        <v>33</v>
      </c>
      <c r="L1886" s="3">
        <f t="shared" si="117"/>
        <v>-31</v>
      </c>
      <c r="M1886" s="4">
        <f>VLOOKUP($A1886,Parametre!$A$5:$H$29,8,FALSE)</f>
        <v>1.32</v>
      </c>
      <c r="N1886" s="4">
        <f t="shared" si="118"/>
        <v>184.8</v>
      </c>
      <c r="O1886" s="4" t="s">
        <v>3098</v>
      </c>
      <c r="P1886">
        <f>VLOOKUP($G1886,Parametre!$K$4:$L$9,2,FALSE)</f>
        <v>230</v>
      </c>
      <c r="Q1886" s="4">
        <f t="shared" si="119"/>
        <v>2305.1658000000002</v>
      </c>
    </row>
    <row r="1887" spans="1:17" x14ac:dyDescent="0.25">
      <c r="A1887" t="s">
        <v>2430</v>
      </c>
      <c r="B1887" t="s">
        <v>2551</v>
      </c>
      <c r="C1887" t="s">
        <v>2552</v>
      </c>
      <c r="D1887" t="s">
        <v>2553</v>
      </c>
      <c r="E1887" s="1" t="s">
        <v>22</v>
      </c>
      <c r="F1887" t="s">
        <v>3095</v>
      </c>
      <c r="G1887" t="s">
        <v>3100</v>
      </c>
      <c r="H1887" s="1" t="s">
        <v>23</v>
      </c>
      <c r="I1887" s="1" t="s">
        <v>46</v>
      </c>
      <c r="J1887" s="1">
        <f t="shared" si="116"/>
        <v>1</v>
      </c>
      <c r="K1887" s="1">
        <f>VLOOKUP($A1887,Parametre!$A$5:$G$29,MATCH($G1887,Parametre!$B$4:$G$4,0)+1,FALSE)</f>
        <v>33</v>
      </c>
      <c r="L1887" s="3">
        <f t="shared" si="117"/>
        <v>-32</v>
      </c>
      <c r="M1887" s="4">
        <f>VLOOKUP($A1887,Parametre!$A$5:$H$29,8,FALSE)</f>
        <v>1.32</v>
      </c>
      <c r="N1887" s="4">
        <f t="shared" si="118"/>
        <v>110.88000000000001</v>
      </c>
      <c r="O1887" s="4" t="s">
        <v>3098</v>
      </c>
      <c r="P1887">
        <f>VLOOKUP($G1887,Parametre!$K$4:$L$9,2,FALSE)</f>
        <v>230</v>
      </c>
      <c r="Q1887" s="4">
        <f t="shared" si="119"/>
        <v>2766.1989600000002</v>
      </c>
    </row>
    <row r="1888" spans="1:17" x14ac:dyDescent="0.25">
      <c r="A1888" t="s">
        <v>2430</v>
      </c>
      <c r="B1888" t="s">
        <v>2551</v>
      </c>
      <c r="C1888" t="s">
        <v>2554</v>
      </c>
      <c r="D1888" t="s">
        <v>2555</v>
      </c>
      <c r="E1888" s="1" t="s">
        <v>6</v>
      </c>
      <c r="F1888" t="s">
        <v>3095</v>
      </c>
      <c r="G1888" t="s">
        <v>3100</v>
      </c>
      <c r="H1888" s="1" t="s">
        <v>6</v>
      </c>
      <c r="I1888" s="1" t="s">
        <v>13</v>
      </c>
      <c r="J1888" s="1">
        <f t="shared" si="116"/>
        <v>7</v>
      </c>
      <c r="K1888" s="1">
        <f>VLOOKUP($A1888,Parametre!$A$5:$G$29,MATCH($G1888,Parametre!$B$4:$G$4,0)+1,FALSE)</f>
        <v>33</v>
      </c>
      <c r="L1888" s="3">
        <f t="shared" si="117"/>
        <v>-26</v>
      </c>
      <c r="M1888" s="4">
        <f>VLOOKUP($A1888,Parametre!$A$5:$H$29,8,FALSE)</f>
        <v>1.32</v>
      </c>
      <c r="N1888" s="4">
        <f t="shared" si="118"/>
        <v>517.44000000000005</v>
      </c>
      <c r="O1888" s="4" t="s">
        <v>3098</v>
      </c>
      <c r="P1888">
        <f>VLOOKUP($G1888,Parametre!$K$4:$L$9,2,FALSE)</f>
        <v>230</v>
      </c>
      <c r="Q1888" s="4">
        <f t="shared" si="119"/>
        <v>1844.13264</v>
      </c>
    </row>
    <row r="1889" spans="1:17" x14ac:dyDescent="0.25">
      <c r="A1889" t="s">
        <v>2430</v>
      </c>
      <c r="B1889" t="s">
        <v>2551</v>
      </c>
      <c r="C1889" t="s">
        <v>2556</v>
      </c>
      <c r="D1889" t="s">
        <v>2557</v>
      </c>
      <c r="E1889" s="1" t="s">
        <v>13</v>
      </c>
      <c r="F1889" t="s">
        <v>3095</v>
      </c>
      <c r="G1889" t="s">
        <v>3100</v>
      </c>
      <c r="H1889" s="1" t="s">
        <v>199</v>
      </c>
      <c r="I1889" s="1" t="s">
        <v>6</v>
      </c>
      <c r="J1889" s="1">
        <f t="shared" si="116"/>
        <v>17</v>
      </c>
      <c r="K1889" s="1">
        <f>VLOOKUP($A1889,Parametre!$A$5:$G$29,MATCH($G1889,Parametre!$B$4:$G$4,0)+1,FALSE)</f>
        <v>33</v>
      </c>
      <c r="L1889" s="3">
        <f t="shared" si="117"/>
        <v>-16</v>
      </c>
      <c r="M1889" s="4">
        <f>VLOOKUP($A1889,Parametre!$A$5:$H$29,8,FALSE)</f>
        <v>1.32</v>
      </c>
      <c r="N1889" s="4">
        <f t="shared" si="118"/>
        <v>942.48</v>
      </c>
      <c r="O1889" s="4" t="s">
        <v>3098</v>
      </c>
      <c r="P1889">
        <f>VLOOKUP($G1889,Parametre!$K$4:$L$9,2,FALSE)</f>
        <v>230</v>
      </c>
      <c r="Q1889" s="4">
        <f t="shared" si="119"/>
        <v>1383.0994800000001</v>
      </c>
    </row>
    <row r="1890" spans="1:17" x14ac:dyDescent="0.25">
      <c r="A1890" t="s">
        <v>2430</v>
      </c>
      <c r="B1890" t="s">
        <v>2551</v>
      </c>
      <c r="C1890" t="s">
        <v>2558</v>
      </c>
      <c r="D1890" t="s">
        <v>2559</v>
      </c>
      <c r="E1890" s="1" t="s">
        <v>13</v>
      </c>
      <c r="F1890" t="s">
        <v>3095</v>
      </c>
      <c r="G1890" t="s">
        <v>3100</v>
      </c>
      <c r="H1890" s="1" t="s">
        <v>123</v>
      </c>
      <c r="I1890" s="1" t="s">
        <v>11</v>
      </c>
      <c r="J1890" s="1">
        <f t="shared" si="116"/>
        <v>12</v>
      </c>
      <c r="K1890" s="1">
        <f>VLOOKUP($A1890,Parametre!$A$5:$G$29,MATCH($G1890,Parametre!$B$4:$G$4,0)+1,FALSE)</f>
        <v>33</v>
      </c>
      <c r="L1890" s="3">
        <f t="shared" si="117"/>
        <v>-21</v>
      </c>
      <c r="M1890" s="4">
        <f>VLOOKUP($A1890,Parametre!$A$5:$H$29,8,FALSE)</f>
        <v>1.32</v>
      </c>
      <c r="N1890" s="4">
        <f t="shared" si="118"/>
        <v>665.28000000000009</v>
      </c>
      <c r="O1890" s="4" t="s">
        <v>3098</v>
      </c>
      <c r="P1890">
        <f>VLOOKUP($G1890,Parametre!$K$4:$L$9,2,FALSE)</f>
        <v>230</v>
      </c>
      <c r="Q1890" s="4">
        <f t="shared" si="119"/>
        <v>1383.0994800000001</v>
      </c>
    </row>
    <row r="1891" spans="1:17" x14ac:dyDescent="0.25">
      <c r="A1891" t="s">
        <v>2430</v>
      </c>
      <c r="B1891" t="s">
        <v>2551</v>
      </c>
      <c r="C1891" t="s">
        <v>2560</v>
      </c>
      <c r="D1891" t="s">
        <v>2561</v>
      </c>
      <c r="E1891" s="1" t="s">
        <v>13</v>
      </c>
      <c r="F1891" t="s">
        <v>3095</v>
      </c>
      <c r="G1891" t="s">
        <v>3100</v>
      </c>
      <c r="H1891" s="1" t="s">
        <v>46</v>
      </c>
      <c r="I1891" s="1" t="s">
        <v>23</v>
      </c>
      <c r="J1891" s="1">
        <f t="shared" si="116"/>
        <v>1</v>
      </c>
      <c r="K1891" s="1">
        <f>VLOOKUP($A1891,Parametre!$A$5:$G$29,MATCH($G1891,Parametre!$B$4:$G$4,0)+1,FALSE)</f>
        <v>33</v>
      </c>
      <c r="L1891" s="3">
        <f t="shared" si="117"/>
        <v>-32</v>
      </c>
      <c r="M1891" s="4">
        <f>VLOOKUP($A1891,Parametre!$A$5:$H$29,8,FALSE)</f>
        <v>1.32</v>
      </c>
      <c r="N1891" s="4">
        <f t="shared" si="118"/>
        <v>55.440000000000005</v>
      </c>
      <c r="O1891" s="4" t="s">
        <v>3098</v>
      </c>
      <c r="P1891">
        <f>VLOOKUP($G1891,Parametre!$K$4:$L$9,2,FALSE)</f>
        <v>230</v>
      </c>
      <c r="Q1891" s="4">
        <f t="shared" si="119"/>
        <v>1383.0994800000001</v>
      </c>
    </row>
    <row r="1892" spans="1:17" x14ac:dyDescent="0.25">
      <c r="A1892" t="s">
        <v>2430</v>
      </c>
      <c r="B1892" t="s">
        <v>2551</v>
      </c>
      <c r="C1892" t="s">
        <v>2562</v>
      </c>
      <c r="D1892" t="s">
        <v>2563</v>
      </c>
      <c r="E1892" s="1" t="s">
        <v>6</v>
      </c>
      <c r="F1892" t="s">
        <v>3095</v>
      </c>
      <c r="G1892" t="s">
        <v>3100</v>
      </c>
      <c r="H1892" s="1" t="s">
        <v>16</v>
      </c>
      <c r="I1892" s="1" t="s">
        <v>13</v>
      </c>
      <c r="J1892" s="1">
        <f t="shared" si="116"/>
        <v>10</v>
      </c>
      <c r="K1892" s="1">
        <f>VLOOKUP($A1892,Parametre!$A$5:$G$29,MATCH($G1892,Parametre!$B$4:$G$4,0)+1,FALSE)</f>
        <v>33</v>
      </c>
      <c r="L1892" s="3">
        <f t="shared" si="117"/>
        <v>-23</v>
      </c>
      <c r="M1892" s="4">
        <f>VLOOKUP($A1892,Parametre!$A$5:$H$29,8,FALSE)</f>
        <v>1.32</v>
      </c>
      <c r="N1892" s="4">
        <f t="shared" si="118"/>
        <v>739.2</v>
      </c>
      <c r="O1892" s="4" t="s">
        <v>3098</v>
      </c>
      <c r="P1892">
        <f>VLOOKUP($G1892,Parametre!$K$4:$L$9,2,FALSE)</f>
        <v>230</v>
      </c>
      <c r="Q1892" s="4">
        <f t="shared" si="119"/>
        <v>1844.13264</v>
      </c>
    </row>
    <row r="1893" spans="1:17" x14ac:dyDescent="0.25">
      <c r="A1893" t="s">
        <v>2430</v>
      </c>
      <c r="B1893" t="s">
        <v>2551</v>
      </c>
      <c r="C1893" t="s">
        <v>2564</v>
      </c>
      <c r="D1893" t="s">
        <v>2565</v>
      </c>
      <c r="E1893" s="1" t="s">
        <v>13</v>
      </c>
      <c r="F1893" t="s">
        <v>3095</v>
      </c>
      <c r="G1893" t="s">
        <v>3100</v>
      </c>
      <c r="H1893" s="1" t="s">
        <v>6</v>
      </c>
      <c r="I1893" s="1" t="s">
        <v>11</v>
      </c>
      <c r="J1893" s="1">
        <f t="shared" si="116"/>
        <v>6</v>
      </c>
      <c r="K1893" s="1">
        <f>VLOOKUP($A1893,Parametre!$A$5:$G$29,MATCH($G1893,Parametre!$B$4:$G$4,0)+1,FALSE)</f>
        <v>33</v>
      </c>
      <c r="L1893" s="3">
        <f t="shared" si="117"/>
        <v>-27</v>
      </c>
      <c r="M1893" s="4">
        <f>VLOOKUP($A1893,Parametre!$A$5:$H$29,8,FALSE)</f>
        <v>1.32</v>
      </c>
      <c r="N1893" s="4">
        <f t="shared" si="118"/>
        <v>332.64000000000004</v>
      </c>
      <c r="O1893" s="4" t="s">
        <v>3098</v>
      </c>
      <c r="P1893">
        <f>VLOOKUP($G1893,Parametre!$K$4:$L$9,2,FALSE)</f>
        <v>230</v>
      </c>
      <c r="Q1893" s="4">
        <f t="shared" si="119"/>
        <v>1383.0994800000001</v>
      </c>
    </row>
    <row r="1894" spans="1:17" x14ac:dyDescent="0.25">
      <c r="A1894" t="s">
        <v>2430</v>
      </c>
      <c r="B1894" t="s">
        <v>2551</v>
      </c>
      <c r="C1894" t="s">
        <v>2566</v>
      </c>
      <c r="D1894" t="s">
        <v>2567</v>
      </c>
      <c r="E1894" s="1" t="s">
        <v>11</v>
      </c>
      <c r="F1894" t="s">
        <v>3095</v>
      </c>
      <c r="G1894" t="s">
        <v>3100</v>
      </c>
      <c r="H1894" s="1" t="s">
        <v>6</v>
      </c>
      <c r="I1894" s="1" t="s">
        <v>6</v>
      </c>
      <c r="J1894" s="1">
        <f t="shared" si="116"/>
        <v>8</v>
      </c>
      <c r="K1894" s="1">
        <f>VLOOKUP($A1894,Parametre!$A$5:$G$29,MATCH($G1894,Parametre!$B$4:$G$4,0)+1,FALSE)</f>
        <v>33</v>
      </c>
      <c r="L1894" s="3">
        <f t="shared" si="117"/>
        <v>-25</v>
      </c>
      <c r="M1894" s="4">
        <f>VLOOKUP($A1894,Parametre!$A$5:$H$29,8,FALSE)</f>
        <v>1.32</v>
      </c>
      <c r="N1894" s="4">
        <f t="shared" si="118"/>
        <v>295.68</v>
      </c>
      <c r="O1894" s="4" t="s">
        <v>3098</v>
      </c>
      <c r="P1894">
        <f>VLOOKUP($G1894,Parametre!$K$4:$L$9,2,FALSE)</f>
        <v>230</v>
      </c>
      <c r="Q1894" s="4">
        <f t="shared" si="119"/>
        <v>922.06632000000002</v>
      </c>
    </row>
    <row r="1895" spans="1:17" x14ac:dyDescent="0.25">
      <c r="A1895" t="s">
        <v>2430</v>
      </c>
      <c r="B1895" t="s">
        <v>2551</v>
      </c>
      <c r="C1895" t="s">
        <v>2568</v>
      </c>
      <c r="D1895" t="s">
        <v>1683</v>
      </c>
      <c r="E1895" s="1" t="s">
        <v>11</v>
      </c>
      <c r="F1895" t="s">
        <v>3095</v>
      </c>
      <c r="G1895" t="s">
        <v>3100</v>
      </c>
      <c r="H1895" s="1" t="s">
        <v>46</v>
      </c>
      <c r="I1895" s="1" t="s">
        <v>23</v>
      </c>
      <c r="J1895" s="1">
        <f t="shared" si="116"/>
        <v>1</v>
      </c>
      <c r="K1895" s="1">
        <f>VLOOKUP($A1895,Parametre!$A$5:$G$29,MATCH($G1895,Parametre!$B$4:$G$4,0)+1,FALSE)</f>
        <v>33</v>
      </c>
      <c r="L1895" s="3">
        <f t="shared" si="117"/>
        <v>-32</v>
      </c>
      <c r="M1895" s="4">
        <f>VLOOKUP($A1895,Parametre!$A$5:$H$29,8,FALSE)</f>
        <v>1.32</v>
      </c>
      <c r="N1895" s="4">
        <f t="shared" si="118"/>
        <v>36.96</v>
      </c>
      <c r="O1895" s="4" t="s">
        <v>3098</v>
      </c>
      <c r="P1895">
        <f>VLOOKUP($G1895,Parametre!$K$4:$L$9,2,FALSE)</f>
        <v>230</v>
      </c>
      <c r="Q1895" s="4">
        <f t="shared" si="119"/>
        <v>922.06632000000002</v>
      </c>
    </row>
    <row r="1896" spans="1:17" x14ac:dyDescent="0.25">
      <c r="A1896" t="s">
        <v>2430</v>
      </c>
      <c r="B1896" t="s">
        <v>2551</v>
      </c>
      <c r="C1896" t="s">
        <v>2569</v>
      </c>
      <c r="D1896" t="s">
        <v>2570</v>
      </c>
      <c r="E1896" s="1" t="s">
        <v>11</v>
      </c>
      <c r="F1896" t="s">
        <v>3095</v>
      </c>
      <c r="G1896" t="s">
        <v>3100</v>
      </c>
      <c r="H1896" s="1" t="s">
        <v>23</v>
      </c>
      <c r="I1896" s="1" t="s">
        <v>46</v>
      </c>
      <c r="J1896" s="1">
        <f t="shared" si="116"/>
        <v>1</v>
      </c>
      <c r="K1896" s="1">
        <f>VLOOKUP($A1896,Parametre!$A$5:$G$29,MATCH($G1896,Parametre!$B$4:$G$4,0)+1,FALSE)</f>
        <v>33</v>
      </c>
      <c r="L1896" s="3">
        <f t="shared" si="117"/>
        <v>-32</v>
      </c>
      <c r="M1896" s="4">
        <f>VLOOKUP($A1896,Parametre!$A$5:$H$29,8,FALSE)</f>
        <v>1.32</v>
      </c>
      <c r="N1896" s="4">
        <f t="shared" si="118"/>
        <v>36.96</v>
      </c>
      <c r="O1896" s="4" t="s">
        <v>3098</v>
      </c>
      <c r="P1896">
        <f>VLOOKUP($G1896,Parametre!$K$4:$L$9,2,FALSE)</f>
        <v>230</v>
      </c>
      <c r="Q1896" s="4">
        <f t="shared" si="119"/>
        <v>922.06632000000002</v>
      </c>
    </row>
    <row r="1897" spans="1:17" x14ac:dyDescent="0.25">
      <c r="A1897" t="s">
        <v>2430</v>
      </c>
      <c r="B1897" t="s">
        <v>2551</v>
      </c>
      <c r="C1897" t="s">
        <v>2571</v>
      </c>
      <c r="D1897" t="s">
        <v>2231</v>
      </c>
      <c r="E1897" s="1" t="s">
        <v>13</v>
      </c>
      <c r="F1897" t="s">
        <v>3095</v>
      </c>
      <c r="G1897" t="s">
        <v>3100</v>
      </c>
      <c r="H1897" s="1" t="s">
        <v>12</v>
      </c>
      <c r="I1897" s="1" t="s">
        <v>11</v>
      </c>
      <c r="J1897" s="1">
        <f t="shared" si="116"/>
        <v>11</v>
      </c>
      <c r="K1897" s="1">
        <f>VLOOKUP($A1897,Parametre!$A$5:$G$29,MATCH($G1897,Parametre!$B$4:$G$4,0)+1,FALSE)</f>
        <v>33</v>
      </c>
      <c r="L1897" s="3">
        <f t="shared" si="117"/>
        <v>-22</v>
      </c>
      <c r="M1897" s="4">
        <f>VLOOKUP($A1897,Parametre!$A$5:$H$29,8,FALSE)</f>
        <v>1.32</v>
      </c>
      <c r="N1897" s="4">
        <f t="shared" si="118"/>
        <v>609.84</v>
      </c>
      <c r="O1897" s="4" t="s">
        <v>3098</v>
      </c>
      <c r="P1897">
        <f>VLOOKUP($G1897,Parametre!$K$4:$L$9,2,FALSE)</f>
        <v>230</v>
      </c>
      <c r="Q1897" s="4">
        <f t="shared" si="119"/>
        <v>1383.0994800000001</v>
      </c>
    </row>
    <row r="1898" spans="1:17" x14ac:dyDescent="0.25">
      <c r="A1898" t="s">
        <v>2430</v>
      </c>
      <c r="B1898" t="s">
        <v>2551</v>
      </c>
      <c r="C1898" t="s">
        <v>2572</v>
      </c>
      <c r="D1898" t="s">
        <v>1727</v>
      </c>
      <c r="E1898" s="1" t="s">
        <v>13</v>
      </c>
      <c r="F1898" t="s">
        <v>3095</v>
      </c>
      <c r="G1898" t="s">
        <v>3100</v>
      </c>
      <c r="H1898" s="1" t="s">
        <v>380</v>
      </c>
      <c r="I1898" s="1" t="s">
        <v>472</v>
      </c>
      <c r="J1898" s="1">
        <f t="shared" si="116"/>
        <v>42</v>
      </c>
      <c r="K1898" s="1">
        <f>VLOOKUP($A1898,Parametre!$A$5:$G$29,MATCH($G1898,Parametre!$B$4:$G$4,0)+1,FALSE)</f>
        <v>33</v>
      </c>
      <c r="L1898" s="3">
        <f t="shared" si="117"/>
        <v>9</v>
      </c>
      <c r="M1898" s="4">
        <f>VLOOKUP($A1898,Parametre!$A$5:$H$29,8,FALSE)</f>
        <v>1.32</v>
      </c>
      <c r="N1898" s="4">
        <f t="shared" si="118"/>
        <v>2328.48</v>
      </c>
      <c r="O1898" s="4" t="s">
        <v>3098</v>
      </c>
      <c r="P1898">
        <f>VLOOKUP($G1898,Parametre!$K$4:$L$9,2,FALSE)</f>
        <v>230</v>
      </c>
      <c r="Q1898" s="4">
        <f t="shared" si="119"/>
        <v>1383.0994800000001</v>
      </c>
    </row>
    <row r="1899" spans="1:17" x14ac:dyDescent="0.25">
      <c r="A1899" t="s">
        <v>2430</v>
      </c>
      <c r="B1899" t="s">
        <v>2551</v>
      </c>
      <c r="C1899" t="s">
        <v>2573</v>
      </c>
      <c r="D1899" t="s">
        <v>2574</v>
      </c>
      <c r="E1899" s="1" t="s">
        <v>13</v>
      </c>
      <c r="F1899" t="s">
        <v>3095</v>
      </c>
      <c r="G1899" t="s">
        <v>3100</v>
      </c>
      <c r="H1899" s="1" t="s">
        <v>46</v>
      </c>
      <c r="I1899" s="1" t="s">
        <v>23</v>
      </c>
      <c r="J1899" s="1">
        <f t="shared" si="116"/>
        <v>1</v>
      </c>
      <c r="K1899" s="1">
        <f>VLOOKUP($A1899,Parametre!$A$5:$G$29,MATCH($G1899,Parametre!$B$4:$G$4,0)+1,FALSE)</f>
        <v>33</v>
      </c>
      <c r="L1899" s="3">
        <f t="shared" si="117"/>
        <v>-32</v>
      </c>
      <c r="M1899" s="4">
        <f>VLOOKUP($A1899,Parametre!$A$5:$H$29,8,FALSE)</f>
        <v>1.32</v>
      </c>
      <c r="N1899" s="4">
        <f t="shared" si="118"/>
        <v>55.440000000000005</v>
      </c>
      <c r="O1899" s="4" t="s">
        <v>3098</v>
      </c>
      <c r="P1899">
        <f>VLOOKUP($G1899,Parametre!$K$4:$L$9,2,FALSE)</f>
        <v>230</v>
      </c>
      <c r="Q1899" s="4">
        <f t="shared" si="119"/>
        <v>1383.0994800000001</v>
      </c>
    </row>
    <row r="1900" spans="1:17" x14ac:dyDescent="0.25">
      <c r="A1900" t="s">
        <v>2430</v>
      </c>
      <c r="B1900" t="s">
        <v>2551</v>
      </c>
      <c r="C1900" t="s">
        <v>2575</v>
      </c>
      <c r="D1900" t="s">
        <v>2576</v>
      </c>
      <c r="E1900" s="1" t="s">
        <v>13</v>
      </c>
      <c r="F1900" t="s">
        <v>3095</v>
      </c>
      <c r="G1900" t="s">
        <v>3100</v>
      </c>
      <c r="H1900" s="1" t="s">
        <v>46</v>
      </c>
      <c r="I1900" s="1" t="s">
        <v>23</v>
      </c>
      <c r="J1900" s="1">
        <f t="shared" si="116"/>
        <v>1</v>
      </c>
      <c r="K1900" s="1">
        <f>VLOOKUP($A1900,Parametre!$A$5:$G$29,MATCH($G1900,Parametre!$B$4:$G$4,0)+1,FALSE)</f>
        <v>33</v>
      </c>
      <c r="L1900" s="3">
        <f t="shared" si="117"/>
        <v>-32</v>
      </c>
      <c r="M1900" s="4">
        <f>VLOOKUP($A1900,Parametre!$A$5:$H$29,8,FALSE)</f>
        <v>1.32</v>
      </c>
      <c r="N1900" s="4">
        <f t="shared" si="118"/>
        <v>55.440000000000005</v>
      </c>
      <c r="O1900" s="4" t="s">
        <v>3098</v>
      </c>
      <c r="P1900">
        <f>VLOOKUP($G1900,Parametre!$K$4:$L$9,2,FALSE)</f>
        <v>230</v>
      </c>
      <c r="Q1900" s="4">
        <f t="shared" si="119"/>
        <v>1383.0994800000001</v>
      </c>
    </row>
    <row r="1901" spans="1:17" x14ac:dyDescent="0.25">
      <c r="A1901" t="s">
        <v>2430</v>
      </c>
      <c r="B1901" t="s">
        <v>2551</v>
      </c>
      <c r="C1901" t="s">
        <v>2577</v>
      </c>
      <c r="D1901" t="s">
        <v>2578</v>
      </c>
      <c r="E1901" s="1" t="s">
        <v>13</v>
      </c>
      <c r="F1901" t="s">
        <v>3095</v>
      </c>
      <c r="G1901" t="s">
        <v>3100</v>
      </c>
      <c r="H1901" s="1" t="s">
        <v>23</v>
      </c>
      <c r="I1901" s="1" t="s">
        <v>11</v>
      </c>
      <c r="J1901" s="1">
        <f t="shared" si="116"/>
        <v>2</v>
      </c>
      <c r="K1901" s="1">
        <f>VLOOKUP($A1901,Parametre!$A$5:$G$29,MATCH($G1901,Parametre!$B$4:$G$4,0)+1,FALSE)</f>
        <v>33</v>
      </c>
      <c r="L1901" s="3">
        <f t="shared" si="117"/>
        <v>-31</v>
      </c>
      <c r="M1901" s="4">
        <f>VLOOKUP($A1901,Parametre!$A$5:$H$29,8,FALSE)</f>
        <v>1.32</v>
      </c>
      <c r="N1901" s="4">
        <f t="shared" si="118"/>
        <v>110.88000000000001</v>
      </c>
      <c r="O1901" s="4" t="s">
        <v>3098</v>
      </c>
      <c r="P1901">
        <f>VLOOKUP($G1901,Parametre!$K$4:$L$9,2,FALSE)</f>
        <v>230</v>
      </c>
      <c r="Q1901" s="4">
        <f t="shared" si="119"/>
        <v>1383.0994800000001</v>
      </c>
    </row>
    <row r="1902" spans="1:17" x14ac:dyDescent="0.25">
      <c r="A1902" t="s">
        <v>2430</v>
      </c>
      <c r="B1902" t="s">
        <v>2551</v>
      </c>
      <c r="C1902" t="s">
        <v>2579</v>
      </c>
      <c r="D1902" t="s">
        <v>2580</v>
      </c>
      <c r="E1902" s="1" t="s">
        <v>22</v>
      </c>
      <c r="F1902" t="s">
        <v>3095</v>
      </c>
      <c r="G1902" t="s">
        <v>3100</v>
      </c>
      <c r="H1902" s="1" t="s">
        <v>23</v>
      </c>
      <c r="I1902" s="1" t="s">
        <v>46</v>
      </c>
      <c r="J1902" s="1">
        <f t="shared" si="116"/>
        <v>1</v>
      </c>
      <c r="K1902" s="1">
        <f>VLOOKUP($A1902,Parametre!$A$5:$G$29,MATCH($G1902,Parametre!$B$4:$G$4,0)+1,FALSE)</f>
        <v>33</v>
      </c>
      <c r="L1902" s="3">
        <f t="shared" si="117"/>
        <v>-32</v>
      </c>
      <c r="M1902" s="4">
        <f>VLOOKUP($A1902,Parametre!$A$5:$H$29,8,FALSE)</f>
        <v>1.32</v>
      </c>
      <c r="N1902" s="4">
        <f t="shared" si="118"/>
        <v>110.88000000000001</v>
      </c>
      <c r="O1902" s="4" t="s">
        <v>3098</v>
      </c>
      <c r="P1902">
        <f>VLOOKUP($G1902,Parametre!$K$4:$L$9,2,FALSE)</f>
        <v>230</v>
      </c>
      <c r="Q1902" s="4">
        <f t="shared" si="119"/>
        <v>2766.1989600000002</v>
      </c>
    </row>
    <row r="1903" spans="1:17" x14ac:dyDescent="0.25">
      <c r="A1903" t="s">
        <v>2430</v>
      </c>
      <c r="B1903" t="s">
        <v>2551</v>
      </c>
      <c r="C1903" t="s">
        <v>2581</v>
      </c>
      <c r="D1903" t="s">
        <v>2582</v>
      </c>
      <c r="E1903" s="1" t="s">
        <v>6</v>
      </c>
      <c r="F1903" t="s">
        <v>3095</v>
      </c>
      <c r="G1903" t="s">
        <v>3100</v>
      </c>
      <c r="H1903" s="1" t="s">
        <v>23</v>
      </c>
      <c r="I1903" s="1" t="s">
        <v>16</v>
      </c>
      <c r="J1903" s="1">
        <f t="shared" si="116"/>
        <v>7</v>
      </c>
      <c r="K1903" s="1">
        <f>VLOOKUP($A1903,Parametre!$A$5:$G$29,MATCH($G1903,Parametre!$B$4:$G$4,0)+1,FALSE)</f>
        <v>33</v>
      </c>
      <c r="L1903" s="3">
        <f t="shared" si="117"/>
        <v>-26</v>
      </c>
      <c r="M1903" s="4">
        <f>VLOOKUP($A1903,Parametre!$A$5:$H$29,8,FALSE)</f>
        <v>1.32</v>
      </c>
      <c r="N1903" s="4">
        <f t="shared" si="118"/>
        <v>517.44000000000005</v>
      </c>
      <c r="O1903" s="4" t="s">
        <v>3098</v>
      </c>
      <c r="P1903">
        <f>VLOOKUP($G1903,Parametre!$K$4:$L$9,2,FALSE)</f>
        <v>230</v>
      </c>
      <c r="Q1903" s="4">
        <f t="shared" si="119"/>
        <v>1844.13264</v>
      </c>
    </row>
    <row r="1904" spans="1:17" x14ac:dyDescent="0.25">
      <c r="A1904" t="s">
        <v>2430</v>
      </c>
      <c r="B1904" t="s">
        <v>2551</v>
      </c>
      <c r="C1904" t="s">
        <v>2583</v>
      </c>
      <c r="D1904" t="s">
        <v>1802</v>
      </c>
      <c r="E1904" s="1" t="s">
        <v>11</v>
      </c>
      <c r="F1904" t="s">
        <v>3095</v>
      </c>
      <c r="G1904" t="s">
        <v>3100</v>
      </c>
      <c r="H1904" s="1" t="s">
        <v>46</v>
      </c>
      <c r="I1904" s="1" t="s">
        <v>46</v>
      </c>
      <c r="J1904" s="1">
        <f t="shared" si="116"/>
        <v>2</v>
      </c>
      <c r="K1904" s="1">
        <f>VLOOKUP($A1904,Parametre!$A$5:$G$29,MATCH($G1904,Parametre!$B$4:$G$4,0)+1,FALSE)</f>
        <v>33</v>
      </c>
      <c r="L1904" s="3">
        <f t="shared" si="117"/>
        <v>-31</v>
      </c>
      <c r="M1904" s="4">
        <f>VLOOKUP($A1904,Parametre!$A$5:$H$29,8,FALSE)</f>
        <v>1.32</v>
      </c>
      <c r="N1904" s="4">
        <f t="shared" si="118"/>
        <v>73.92</v>
      </c>
      <c r="O1904" s="4" t="s">
        <v>3098</v>
      </c>
      <c r="P1904">
        <f>VLOOKUP($G1904,Parametre!$K$4:$L$9,2,FALSE)</f>
        <v>230</v>
      </c>
      <c r="Q1904" s="4">
        <f t="shared" si="119"/>
        <v>922.06632000000002</v>
      </c>
    </row>
    <row r="1905" spans="1:17" x14ac:dyDescent="0.25">
      <c r="A1905" t="s">
        <v>2430</v>
      </c>
      <c r="B1905" t="s">
        <v>2551</v>
      </c>
      <c r="C1905" t="s">
        <v>2584</v>
      </c>
      <c r="D1905" t="s">
        <v>2488</v>
      </c>
      <c r="E1905" s="1" t="s">
        <v>13</v>
      </c>
      <c r="F1905" t="s">
        <v>3095</v>
      </c>
      <c r="G1905" t="s">
        <v>3100</v>
      </c>
      <c r="H1905" s="1" t="s">
        <v>46</v>
      </c>
      <c r="I1905" s="1" t="s">
        <v>46</v>
      </c>
      <c r="J1905" s="1">
        <f t="shared" si="116"/>
        <v>2</v>
      </c>
      <c r="K1905" s="1">
        <f>VLOOKUP($A1905,Parametre!$A$5:$G$29,MATCH($G1905,Parametre!$B$4:$G$4,0)+1,FALSE)</f>
        <v>33</v>
      </c>
      <c r="L1905" s="3">
        <f t="shared" si="117"/>
        <v>-31</v>
      </c>
      <c r="M1905" s="4">
        <f>VLOOKUP($A1905,Parametre!$A$5:$H$29,8,FALSE)</f>
        <v>1.32</v>
      </c>
      <c r="N1905" s="4">
        <f t="shared" si="118"/>
        <v>110.88000000000001</v>
      </c>
      <c r="O1905" s="4" t="s">
        <v>3098</v>
      </c>
      <c r="P1905">
        <f>VLOOKUP($G1905,Parametre!$K$4:$L$9,2,FALSE)</f>
        <v>230</v>
      </c>
      <c r="Q1905" s="4">
        <f t="shared" si="119"/>
        <v>1383.0994800000001</v>
      </c>
    </row>
    <row r="1906" spans="1:17" x14ac:dyDescent="0.25">
      <c r="A1906" t="s">
        <v>2430</v>
      </c>
      <c r="B1906" t="s">
        <v>2551</v>
      </c>
      <c r="C1906" t="s">
        <v>2585</v>
      </c>
      <c r="D1906" t="s">
        <v>2586</v>
      </c>
      <c r="E1906" s="1" t="s">
        <v>22</v>
      </c>
      <c r="F1906" t="s">
        <v>3095</v>
      </c>
      <c r="G1906" t="s">
        <v>3100</v>
      </c>
      <c r="H1906" s="1" t="s">
        <v>23</v>
      </c>
      <c r="I1906" s="1" t="s">
        <v>46</v>
      </c>
      <c r="J1906" s="1">
        <f t="shared" si="116"/>
        <v>1</v>
      </c>
      <c r="K1906" s="1">
        <f>VLOOKUP($A1906,Parametre!$A$5:$G$29,MATCH($G1906,Parametre!$B$4:$G$4,0)+1,FALSE)</f>
        <v>33</v>
      </c>
      <c r="L1906" s="3">
        <f t="shared" si="117"/>
        <v>-32</v>
      </c>
      <c r="M1906" s="4">
        <f>VLOOKUP($A1906,Parametre!$A$5:$H$29,8,FALSE)</f>
        <v>1.32</v>
      </c>
      <c r="N1906" s="4">
        <f t="shared" si="118"/>
        <v>110.88000000000001</v>
      </c>
      <c r="O1906" s="4" t="s">
        <v>3098</v>
      </c>
      <c r="P1906">
        <f>VLOOKUP($G1906,Parametre!$K$4:$L$9,2,FALSE)</f>
        <v>230</v>
      </c>
      <c r="Q1906" s="4">
        <f t="shared" si="119"/>
        <v>2766.1989600000002</v>
      </c>
    </row>
    <row r="1907" spans="1:17" x14ac:dyDescent="0.25">
      <c r="A1907" t="s">
        <v>2430</v>
      </c>
      <c r="B1907" t="s">
        <v>2551</v>
      </c>
      <c r="C1907" t="s">
        <v>2587</v>
      </c>
      <c r="D1907" t="s">
        <v>2588</v>
      </c>
      <c r="E1907" s="1" t="s">
        <v>13</v>
      </c>
      <c r="F1907" t="s">
        <v>3095</v>
      </c>
      <c r="G1907" t="s">
        <v>3100</v>
      </c>
      <c r="H1907" s="1" t="s">
        <v>46</v>
      </c>
      <c r="I1907" s="1" t="s">
        <v>23</v>
      </c>
      <c r="J1907" s="1">
        <f t="shared" si="116"/>
        <v>1</v>
      </c>
      <c r="K1907" s="1">
        <f>VLOOKUP($A1907,Parametre!$A$5:$G$29,MATCH($G1907,Parametre!$B$4:$G$4,0)+1,FALSE)</f>
        <v>33</v>
      </c>
      <c r="L1907" s="3">
        <f t="shared" si="117"/>
        <v>-32</v>
      </c>
      <c r="M1907" s="4">
        <f>VLOOKUP($A1907,Parametre!$A$5:$H$29,8,FALSE)</f>
        <v>1.32</v>
      </c>
      <c r="N1907" s="4">
        <f t="shared" si="118"/>
        <v>55.440000000000005</v>
      </c>
      <c r="O1907" s="4" t="s">
        <v>3098</v>
      </c>
      <c r="P1907">
        <f>VLOOKUP($G1907,Parametre!$K$4:$L$9,2,FALSE)</f>
        <v>230</v>
      </c>
      <c r="Q1907" s="4">
        <f t="shared" si="119"/>
        <v>1383.0994800000001</v>
      </c>
    </row>
    <row r="1908" spans="1:17" x14ac:dyDescent="0.25">
      <c r="A1908" t="s">
        <v>2430</v>
      </c>
      <c r="B1908" t="s">
        <v>2551</v>
      </c>
      <c r="C1908" t="s">
        <v>2589</v>
      </c>
      <c r="D1908" t="s">
        <v>2590</v>
      </c>
      <c r="E1908" s="1" t="s">
        <v>13</v>
      </c>
      <c r="F1908" t="s">
        <v>3095</v>
      </c>
      <c r="G1908" t="s">
        <v>3100</v>
      </c>
      <c r="H1908" s="1" t="s">
        <v>22</v>
      </c>
      <c r="I1908" s="1" t="s">
        <v>123</v>
      </c>
      <c r="J1908" s="1">
        <f t="shared" si="116"/>
        <v>16</v>
      </c>
      <c r="K1908" s="1">
        <f>VLOOKUP($A1908,Parametre!$A$5:$G$29,MATCH($G1908,Parametre!$B$4:$G$4,0)+1,FALSE)</f>
        <v>33</v>
      </c>
      <c r="L1908" s="3">
        <f t="shared" si="117"/>
        <v>-17</v>
      </c>
      <c r="M1908" s="4">
        <f>VLOOKUP($A1908,Parametre!$A$5:$H$29,8,FALSE)</f>
        <v>1.32</v>
      </c>
      <c r="N1908" s="4">
        <f t="shared" si="118"/>
        <v>887.04000000000008</v>
      </c>
      <c r="O1908" s="4" t="s">
        <v>3098</v>
      </c>
      <c r="P1908">
        <f>VLOOKUP($G1908,Parametre!$K$4:$L$9,2,FALSE)</f>
        <v>230</v>
      </c>
      <c r="Q1908" s="4">
        <f t="shared" si="119"/>
        <v>1383.0994800000001</v>
      </c>
    </row>
    <row r="1909" spans="1:17" x14ac:dyDescent="0.25">
      <c r="A1909" t="s">
        <v>2430</v>
      </c>
      <c r="B1909" t="s">
        <v>2551</v>
      </c>
      <c r="C1909" t="s">
        <v>2591</v>
      </c>
      <c r="D1909" t="s">
        <v>1927</v>
      </c>
      <c r="E1909" s="1" t="s">
        <v>13</v>
      </c>
      <c r="F1909" t="s">
        <v>3095</v>
      </c>
      <c r="G1909" t="s">
        <v>3100</v>
      </c>
      <c r="H1909" s="1" t="s">
        <v>13</v>
      </c>
      <c r="I1909" s="1" t="s">
        <v>22</v>
      </c>
      <c r="J1909" s="1">
        <f t="shared" si="116"/>
        <v>9</v>
      </c>
      <c r="K1909" s="1">
        <f>VLOOKUP($A1909,Parametre!$A$5:$G$29,MATCH($G1909,Parametre!$B$4:$G$4,0)+1,FALSE)</f>
        <v>33</v>
      </c>
      <c r="L1909" s="3">
        <f t="shared" si="117"/>
        <v>-24</v>
      </c>
      <c r="M1909" s="4">
        <f>VLOOKUP($A1909,Parametre!$A$5:$H$29,8,FALSE)</f>
        <v>1.32</v>
      </c>
      <c r="N1909" s="4">
        <f t="shared" si="118"/>
        <v>498.96000000000004</v>
      </c>
      <c r="O1909" s="4" t="s">
        <v>3098</v>
      </c>
      <c r="P1909">
        <f>VLOOKUP($G1909,Parametre!$K$4:$L$9,2,FALSE)</f>
        <v>230</v>
      </c>
      <c r="Q1909" s="4">
        <f t="shared" si="119"/>
        <v>1383.0994800000001</v>
      </c>
    </row>
    <row r="1910" spans="1:17" x14ac:dyDescent="0.25">
      <c r="A1910" t="s">
        <v>2430</v>
      </c>
      <c r="B1910" t="s">
        <v>2551</v>
      </c>
      <c r="C1910" t="s">
        <v>2484</v>
      </c>
      <c r="D1910" t="s">
        <v>2485</v>
      </c>
      <c r="E1910" s="1" t="s">
        <v>13</v>
      </c>
      <c r="F1910" t="s">
        <v>3095</v>
      </c>
      <c r="G1910" t="s">
        <v>3100</v>
      </c>
      <c r="H1910" s="1" t="s">
        <v>19</v>
      </c>
      <c r="I1910" s="1" t="s">
        <v>6</v>
      </c>
      <c r="J1910" s="1">
        <f t="shared" si="116"/>
        <v>15</v>
      </c>
      <c r="K1910" s="1">
        <f>VLOOKUP($A1910,Parametre!$A$5:$G$29,MATCH($G1910,Parametre!$B$4:$G$4,0)+1,FALSE)</f>
        <v>33</v>
      </c>
      <c r="L1910" s="3">
        <f t="shared" si="117"/>
        <v>-18</v>
      </c>
      <c r="M1910" s="4">
        <f>VLOOKUP($A1910,Parametre!$A$5:$H$29,8,FALSE)</f>
        <v>1.32</v>
      </c>
      <c r="N1910" s="4">
        <f t="shared" si="118"/>
        <v>831.6</v>
      </c>
      <c r="O1910" s="4" t="s">
        <v>3098</v>
      </c>
      <c r="P1910">
        <f>VLOOKUP($G1910,Parametre!$K$4:$L$9,2,FALSE)</f>
        <v>230</v>
      </c>
      <c r="Q1910" s="4">
        <f t="shared" si="119"/>
        <v>1383.0994800000001</v>
      </c>
    </row>
    <row r="1911" spans="1:17" x14ac:dyDescent="0.25">
      <c r="A1911" t="s">
        <v>2430</v>
      </c>
      <c r="B1911" t="s">
        <v>2551</v>
      </c>
      <c r="C1911" t="s">
        <v>2548</v>
      </c>
      <c r="D1911" t="s">
        <v>1822</v>
      </c>
      <c r="E1911" s="1" t="s">
        <v>6</v>
      </c>
      <c r="F1911" t="s">
        <v>3095</v>
      </c>
      <c r="G1911" t="s">
        <v>3100</v>
      </c>
      <c r="H1911" s="1" t="s">
        <v>13</v>
      </c>
      <c r="I1911" s="1" t="s">
        <v>22</v>
      </c>
      <c r="J1911" s="1">
        <f t="shared" si="116"/>
        <v>9</v>
      </c>
      <c r="K1911" s="1">
        <f>VLOOKUP($A1911,Parametre!$A$5:$G$29,MATCH($G1911,Parametre!$B$4:$G$4,0)+1,FALSE)</f>
        <v>33</v>
      </c>
      <c r="L1911" s="3">
        <f t="shared" si="117"/>
        <v>-24</v>
      </c>
      <c r="M1911" s="4">
        <f>VLOOKUP($A1911,Parametre!$A$5:$H$29,8,FALSE)</f>
        <v>1.32</v>
      </c>
      <c r="N1911" s="4">
        <f t="shared" si="118"/>
        <v>665.28000000000009</v>
      </c>
      <c r="O1911" s="4" t="s">
        <v>3098</v>
      </c>
      <c r="P1911">
        <f>VLOOKUP($G1911,Parametre!$K$4:$L$9,2,FALSE)</f>
        <v>230</v>
      </c>
      <c r="Q1911" s="4">
        <f t="shared" si="119"/>
        <v>1844.13264</v>
      </c>
    </row>
    <row r="1912" spans="1:17" x14ac:dyDescent="0.25">
      <c r="A1912" t="s">
        <v>2430</v>
      </c>
      <c r="B1912" t="s">
        <v>2551</v>
      </c>
      <c r="C1912" t="s">
        <v>2592</v>
      </c>
      <c r="D1912" t="s">
        <v>2593</v>
      </c>
      <c r="E1912" s="1" t="s">
        <v>11</v>
      </c>
      <c r="F1912" t="s">
        <v>3095</v>
      </c>
      <c r="G1912" t="s">
        <v>3100</v>
      </c>
      <c r="H1912" s="1" t="s">
        <v>8</v>
      </c>
      <c r="I1912" s="1" t="s">
        <v>13</v>
      </c>
      <c r="J1912" s="1">
        <f t="shared" si="116"/>
        <v>8</v>
      </c>
      <c r="K1912" s="1">
        <f>VLOOKUP($A1912,Parametre!$A$5:$G$29,MATCH($G1912,Parametre!$B$4:$G$4,0)+1,FALSE)</f>
        <v>33</v>
      </c>
      <c r="L1912" s="3">
        <f t="shared" si="117"/>
        <v>-25</v>
      </c>
      <c r="M1912" s="4">
        <f>VLOOKUP($A1912,Parametre!$A$5:$H$29,8,FALSE)</f>
        <v>1.32</v>
      </c>
      <c r="N1912" s="4">
        <f t="shared" si="118"/>
        <v>295.68</v>
      </c>
      <c r="O1912" s="4" t="s">
        <v>3098</v>
      </c>
      <c r="P1912">
        <f>VLOOKUP($G1912,Parametre!$K$4:$L$9,2,FALSE)</f>
        <v>230</v>
      </c>
      <c r="Q1912" s="4">
        <f t="shared" si="119"/>
        <v>922.06632000000002</v>
      </c>
    </row>
    <row r="1913" spans="1:17" x14ac:dyDescent="0.25">
      <c r="A1913" t="s">
        <v>2430</v>
      </c>
      <c r="B1913" t="s">
        <v>2551</v>
      </c>
      <c r="C1913" t="s">
        <v>2594</v>
      </c>
      <c r="D1913" t="s">
        <v>1953</v>
      </c>
      <c r="E1913" s="1" t="s">
        <v>6</v>
      </c>
      <c r="F1913" t="s">
        <v>3095</v>
      </c>
      <c r="G1913" t="s">
        <v>3100</v>
      </c>
      <c r="H1913" s="1" t="s">
        <v>6</v>
      </c>
      <c r="I1913" s="1" t="s">
        <v>12</v>
      </c>
      <c r="J1913" s="1">
        <f t="shared" si="116"/>
        <v>13</v>
      </c>
      <c r="K1913" s="1">
        <f>VLOOKUP($A1913,Parametre!$A$5:$G$29,MATCH($G1913,Parametre!$B$4:$G$4,0)+1,FALSE)</f>
        <v>33</v>
      </c>
      <c r="L1913" s="3">
        <f t="shared" si="117"/>
        <v>-20</v>
      </c>
      <c r="M1913" s="4">
        <f>VLOOKUP($A1913,Parametre!$A$5:$H$29,8,FALSE)</f>
        <v>1.32</v>
      </c>
      <c r="N1913" s="4">
        <f t="shared" si="118"/>
        <v>960.96</v>
      </c>
      <c r="O1913" s="4" t="s">
        <v>3098</v>
      </c>
      <c r="P1913">
        <f>VLOOKUP($G1913,Parametre!$K$4:$L$9,2,FALSE)</f>
        <v>230</v>
      </c>
      <c r="Q1913" s="4">
        <f t="shared" si="119"/>
        <v>1844.13264</v>
      </c>
    </row>
    <row r="1914" spans="1:17" x14ac:dyDescent="0.25">
      <c r="A1914" t="s">
        <v>2430</v>
      </c>
      <c r="B1914" t="s">
        <v>2551</v>
      </c>
      <c r="C1914" t="s">
        <v>2595</v>
      </c>
      <c r="D1914" t="s">
        <v>2596</v>
      </c>
      <c r="E1914" s="1" t="s">
        <v>13</v>
      </c>
      <c r="F1914" t="s">
        <v>3095</v>
      </c>
      <c r="G1914" t="s">
        <v>3100</v>
      </c>
      <c r="H1914" s="1" t="s">
        <v>16</v>
      </c>
      <c r="I1914" s="1" t="s">
        <v>22</v>
      </c>
      <c r="J1914" s="1">
        <f t="shared" si="116"/>
        <v>13</v>
      </c>
      <c r="K1914" s="1">
        <f>VLOOKUP($A1914,Parametre!$A$5:$G$29,MATCH($G1914,Parametre!$B$4:$G$4,0)+1,FALSE)</f>
        <v>33</v>
      </c>
      <c r="L1914" s="3">
        <f t="shared" si="117"/>
        <v>-20</v>
      </c>
      <c r="M1914" s="4">
        <f>VLOOKUP($A1914,Parametre!$A$5:$H$29,8,FALSE)</f>
        <v>1.32</v>
      </c>
      <c r="N1914" s="4">
        <f t="shared" si="118"/>
        <v>720.72</v>
      </c>
      <c r="O1914" s="4" t="s">
        <v>3098</v>
      </c>
      <c r="P1914">
        <f>VLOOKUP($G1914,Parametre!$K$4:$L$9,2,FALSE)</f>
        <v>230</v>
      </c>
      <c r="Q1914" s="4">
        <f t="shared" si="119"/>
        <v>1383.0994800000001</v>
      </c>
    </row>
    <row r="1915" spans="1:17" x14ac:dyDescent="0.25">
      <c r="A1915" t="s">
        <v>2430</v>
      </c>
      <c r="B1915" t="s">
        <v>2551</v>
      </c>
      <c r="C1915" t="s">
        <v>2597</v>
      </c>
      <c r="D1915" t="s">
        <v>2598</v>
      </c>
      <c r="E1915" s="1" t="s">
        <v>13</v>
      </c>
      <c r="F1915" t="s">
        <v>3095</v>
      </c>
      <c r="G1915" t="s">
        <v>3100</v>
      </c>
      <c r="H1915" s="1" t="s">
        <v>23</v>
      </c>
      <c r="I1915" s="1" t="s">
        <v>46</v>
      </c>
      <c r="J1915" s="1">
        <f t="shared" si="116"/>
        <v>1</v>
      </c>
      <c r="K1915" s="1">
        <f>VLOOKUP($A1915,Parametre!$A$5:$G$29,MATCH($G1915,Parametre!$B$4:$G$4,0)+1,FALSE)</f>
        <v>33</v>
      </c>
      <c r="L1915" s="3">
        <f t="shared" si="117"/>
        <v>-32</v>
      </c>
      <c r="M1915" s="4">
        <f>VLOOKUP($A1915,Parametre!$A$5:$H$29,8,FALSE)</f>
        <v>1.32</v>
      </c>
      <c r="N1915" s="4">
        <f t="shared" si="118"/>
        <v>55.440000000000005</v>
      </c>
      <c r="O1915" s="4" t="s">
        <v>3098</v>
      </c>
      <c r="P1915">
        <f>VLOOKUP($G1915,Parametre!$K$4:$L$9,2,FALSE)</f>
        <v>230</v>
      </c>
      <c r="Q1915" s="4">
        <f t="shared" si="119"/>
        <v>1383.0994800000001</v>
      </c>
    </row>
    <row r="1916" spans="1:17" x14ac:dyDescent="0.25">
      <c r="A1916" t="s">
        <v>2430</v>
      </c>
      <c r="B1916" t="s">
        <v>2551</v>
      </c>
      <c r="C1916" t="s">
        <v>2599</v>
      </c>
      <c r="D1916" t="s">
        <v>2600</v>
      </c>
      <c r="E1916" s="1" t="s">
        <v>13</v>
      </c>
      <c r="F1916" t="s">
        <v>3095</v>
      </c>
      <c r="G1916" t="s">
        <v>3100</v>
      </c>
      <c r="H1916" s="1" t="s">
        <v>11</v>
      </c>
      <c r="I1916" s="1" t="s">
        <v>23</v>
      </c>
      <c r="J1916" s="1">
        <f t="shared" si="116"/>
        <v>2</v>
      </c>
      <c r="K1916" s="1">
        <f>VLOOKUP($A1916,Parametre!$A$5:$G$29,MATCH($G1916,Parametre!$B$4:$G$4,0)+1,FALSE)</f>
        <v>33</v>
      </c>
      <c r="L1916" s="3">
        <f t="shared" si="117"/>
        <v>-31</v>
      </c>
      <c r="M1916" s="4">
        <f>VLOOKUP($A1916,Parametre!$A$5:$H$29,8,FALSE)</f>
        <v>1.32</v>
      </c>
      <c r="N1916" s="4">
        <f t="shared" si="118"/>
        <v>110.88000000000001</v>
      </c>
      <c r="O1916" s="4" t="s">
        <v>3098</v>
      </c>
      <c r="P1916">
        <f>VLOOKUP($G1916,Parametre!$K$4:$L$9,2,FALSE)</f>
        <v>230</v>
      </c>
      <c r="Q1916" s="4">
        <f t="shared" si="119"/>
        <v>1383.0994800000001</v>
      </c>
    </row>
    <row r="1917" spans="1:17" x14ac:dyDescent="0.25">
      <c r="A1917" t="s">
        <v>2430</v>
      </c>
      <c r="B1917" t="s">
        <v>2551</v>
      </c>
      <c r="C1917" t="s">
        <v>2601</v>
      </c>
      <c r="D1917" t="s">
        <v>2602</v>
      </c>
      <c r="E1917" s="1" t="s">
        <v>6</v>
      </c>
      <c r="F1917" t="s">
        <v>3095</v>
      </c>
      <c r="G1917" t="s">
        <v>3100</v>
      </c>
      <c r="H1917" s="1" t="s">
        <v>383</v>
      </c>
      <c r="I1917" s="1" t="s">
        <v>19</v>
      </c>
      <c r="J1917" s="1">
        <f t="shared" si="116"/>
        <v>26</v>
      </c>
      <c r="K1917" s="1">
        <f>VLOOKUP($A1917,Parametre!$A$5:$G$29,MATCH($G1917,Parametre!$B$4:$G$4,0)+1,FALSE)</f>
        <v>33</v>
      </c>
      <c r="L1917" s="3">
        <f t="shared" si="117"/>
        <v>-7</v>
      </c>
      <c r="M1917" s="4">
        <f>VLOOKUP($A1917,Parametre!$A$5:$H$29,8,FALSE)</f>
        <v>1.32</v>
      </c>
      <c r="N1917" s="4">
        <f t="shared" si="118"/>
        <v>1921.92</v>
      </c>
      <c r="O1917" s="4" t="s">
        <v>3098</v>
      </c>
      <c r="P1917">
        <f>VLOOKUP($G1917,Parametre!$K$4:$L$9,2,FALSE)</f>
        <v>230</v>
      </c>
      <c r="Q1917" s="4">
        <f t="shared" si="119"/>
        <v>1844.13264</v>
      </c>
    </row>
    <row r="1918" spans="1:17" x14ac:dyDescent="0.25">
      <c r="A1918" t="s">
        <v>2430</v>
      </c>
      <c r="B1918" t="s">
        <v>2551</v>
      </c>
      <c r="C1918" t="s">
        <v>2603</v>
      </c>
      <c r="D1918" t="s">
        <v>2604</v>
      </c>
      <c r="E1918" s="1" t="s">
        <v>13</v>
      </c>
      <c r="F1918" t="s">
        <v>3095</v>
      </c>
      <c r="G1918" t="s">
        <v>3100</v>
      </c>
      <c r="H1918" s="1" t="s">
        <v>32</v>
      </c>
      <c r="I1918" s="1" t="s">
        <v>8</v>
      </c>
      <c r="J1918" s="1">
        <f t="shared" si="116"/>
        <v>13</v>
      </c>
      <c r="K1918" s="1">
        <f>VLOOKUP($A1918,Parametre!$A$5:$G$29,MATCH($G1918,Parametre!$B$4:$G$4,0)+1,FALSE)</f>
        <v>33</v>
      </c>
      <c r="L1918" s="3">
        <f t="shared" si="117"/>
        <v>-20</v>
      </c>
      <c r="M1918" s="4">
        <f>VLOOKUP($A1918,Parametre!$A$5:$H$29,8,FALSE)</f>
        <v>1.32</v>
      </c>
      <c r="N1918" s="4">
        <f t="shared" si="118"/>
        <v>720.72</v>
      </c>
      <c r="O1918" s="4" t="s">
        <v>3098</v>
      </c>
      <c r="P1918">
        <f>VLOOKUP($G1918,Parametre!$K$4:$L$9,2,FALSE)</f>
        <v>230</v>
      </c>
      <c r="Q1918" s="4">
        <f t="shared" si="119"/>
        <v>1383.0994800000001</v>
      </c>
    </row>
    <row r="1919" spans="1:17" x14ac:dyDescent="0.25">
      <c r="A1919" t="s">
        <v>2430</v>
      </c>
      <c r="B1919" t="s">
        <v>2551</v>
      </c>
      <c r="C1919" t="s">
        <v>2605</v>
      </c>
      <c r="D1919" t="s">
        <v>2606</v>
      </c>
      <c r="E1919" s="1" t="s">
        <v>13</v>
      </c>
      <c r="F1919" t="s">
        <v>3095</v>
      </c>
      <c r="G1919" t="s">
        <v>3100</v>
      </c>
      <c r="H1919" s="1" t="s">
        <v>16</v>
      </c>
      <c r="I1919" s="1" t="s">
        <v>6</v>
      </c>
      <c r="J1919" s="1">
        <f t="shared" si="116"/>
        <v>11</v>
      </c>
      <c r="K1919" s="1">
        <f>VLOOKUP($A1919,Parametre!$A$5:$G$29,MATCH($G1919,Parametre!$B$4:$G$4,0)+1,FALSE)</f>
        <v>33</v>
      </c>
      <c r="L1919" s="3">
        <f t="shared" si="117"/>
        <v>-22</v>
      </c>
      <c r="M1919" s="4">
        <f>VLOOKUP($A1919,Parametre!$A$5:$H$29,8,FALSE)</f>
        <v>1.32</v>
      </c>
      <c r="N1919" s="4">
        <f t="shared" si="118"/>
        <v>609.84</v>
      </c>
      <c r="O1919" s="4" t="s">
        <v>3098</v>
      </c>
      <c r="P1919">
        <f>VLOOKUP($G1919,Parametre!$K$4:$L$9,2,FALSE)</f>
        <v>230</v>
      </c>
      <c r="Q1919" s="4">
        <f t="shared" si="119"/>
        <v>1383.0994800000001</v>
      </c>
    </row>
    <row r="1920" spans="1:17" x14ac:dyDescent="0.25">
      <c r="A1920" t="s">
        <v>2430</v>
      </c>
      <c r="B1920" t="s">
        <v>2551</v>
      </c>
      <c r="C1920" t="s">
        <v>2607</v>
      </c>
      <c r="D1920" t="s">
        <v>2608</v>
      </c>
      <c r="E1920" s="1" t="s">
        <v>11</v>
      </c>
      <c r="F1920" t="s">
        <v>3095</v>
      </c>
      <c r="G1920" t="s">
        <v>3100</v>
      </c>
      <c r="H1920" s="1" t="s">
        <v>13</v>
      </c>
      <c r="I1920" s="1" t="s">
        <v>46</v>
      </c>
      <c r="J1920" s="1">
        <f t="shared" si="116"/>
        <v>4</v>
      </c>
      <c r="K1920" s="1">
        <f>VLOOKUP($A1920,Parametre!$A$5:$G$29,MATCH($G1920,Parametre!$B$4:$G$4,0)+1,FALSE)</f>
        <v>33</v>
      </c>
      <c r="L1920" s="3">
        <f t="shared" si="117"/>
        <v>-29</v>
      </c>
      <c r="M1920" s="4">
        <f>VLOOKUP($A1920,Parametre!$A$5:$H$29,8,FALSE)</f>
        <v>1.32</v>
      </c>
      <c r="N1920" s="4">
        <f t="shared" si="118"/>
        <v>147.84</v>
      </c>
      <c r="O1920" s="4" t="s">
        <v>3098</v>
      </c>
      <c r="P1920">
        <f>VLOOKUP($G1920,Parametre!$K$4:$L$9,2,FALSE)</f>
        <v>230</v>
      </c>
      <c r="Q1920" s="4">
        <f t="shared" si="119"/>
        <v>922.06632000000002</v>
      </c>
    </row>
    <row r="1921" spans="1:17" x14ac:dyDescent="0.25">
      <c r="A1921" t="s">
        <v>2430</v>
      </c>
      <c r="B1921" t="s">
        <v>2551</v>
      </c>
      <c r="C1921" t="s">
        <v>2609</v>
      </c>
      <c r="D1921" t="s">
        <v>2610</v>
      </c>
      <c r="E1921" s="1" t="s">
        <v>11</v>
      </c>
      <c r="F1921" t="s">
        <v>3095</v>
      </c>
      <c r="G1921" t="s">
        <v>3100</v>
      </c>
      <c r="H1921" s="1" t="s">
        <v>46</v>
      </c>
      <c r="I1921" s="1" t="s">
        <v>6</v>
      </c>
      <c r="J1921" s="1">
        <f t="shared" si="116"/>
        <v>5</v>
      </c>
      <c r="K1921" s="1">
        <f>VLOOKUP($A1921,Parametre!$A$5:$G$29,MATCH($G1921,Parametre!$B$4:$G$4,0)+1,FALSE)</f>
        <v>33</v>
      </c>
      <c r="L1921" s="3">
        <f t="shared" si="117"/>
        <v>-28</v>
      </c>
      <c r="M1921" s="4">
        <f>VLOOKUP($A1921,Parametre!$A$5:$H$29,8,FALSE)</f>
        <v>1.32</v>
      </c>
      <c r="N1921" s="4">
        <f t="shared" si="118"/>
        <v>184.8</v>
      </c>
      <c r="O1921" s="4" t="s">
        <v>3098</v>
      </c>
      <c r="P1921">
        <f>VLOOKUP($G1921,Parametre!$K$4:$L$9,2,FALSE)</f>
        <v>230</v>
      </c>
      <c r="Q1921" s="4">
        <f t="shared" si="119"/>
        <v>922.06632000000002</v>
      </c>
    </row>
    <row r="1922" spans="1:17" x14ac:dyDescent="0.25">
      <c r="A1922" t="s">
        <v>2430</v>
      </c>
      <c r="B1922" t="s">
        <v>2551</v>
      </c>
      <c r="C1922" t="s">
        <v>2611</v>
      </c>
      <c r="D1922" t="s">
        <v>2612</v>
      </c>
      <c r="E1922" s="1" t="s">
        <v>13</v>
      </c>
      <c r="F1922" t="s">
        <v>3095</v>
      </c>
      <c r="G1922" t="s">
        <v>3100</v>
      </c>
      <c r="H1922" s="1" t="s">
        <v>37</v>
      </c>
      <c r="I1922" s="1" t="s">
        <v>123</v>
      </c>
      <c r="J1922" s="1">
        <f t="shared" si="116"/>
        <v>22</v>
      </c>
      <c r="K1922" s="1">
        <f>VLOOKUP($A1922,Parametre!$A$5:$G$29,MATCH($G1922,Parametre!$B$4:$G$4,0)+1,FALSE)</f>
        <v>33</v>
      </c>
      <c r="L1922" s="3">
        <f t="shared" si="117"/>
        <v>-11</v>
      </c>
      <c r="M1922" s="4">
        <f>VLOOKUP($A1922,Parametre!$A$5:$H$29,8,FALSE)</f>
        <v>1.32</v>
      </c>
      <c r="N1922" s="4">
        <f t="shared" si="118"/>
        <v>1219.68</v>
      </c>
      <c r="O1922" s="4" t="s">
        <v>3098</v>
      </c>
      <c r="P1922">
        <f>VLOOKUP($G1922,Parametre!$K$4:$L$9,2,FALSE)</f>
        <v>230</v>
      </c>
      <c r="Q1922" s="4">
        <f t="shared" si="119"/>
        <v>1383.0994800000001</v>
      </c>
    </row>
    <row r="1923" spans="1:17" x14ac:dyDescent="0.25">
      <c r="A1923" t="s">
        <v>2430</v>
      </c>
      <c r="B1923" t="s">
        <v>2613</v>
      </c>
      <c r="C1923" t="s">
        <v>2556</v>
      </c>
      <c r="D1923" t="s">
        <v>2557</v>
      </c>
      <c r="E1923" s="1" t="s">
        <v>13</v>
      </c>
      <c r="F1923" t="s">
        <v>3095</v>
      </c>
      <c r="G1923" t="s">
        <v>3100</v>
      </c>
      <c r="H1923" s="1" t="s">
        <v>380</v>
      </c>
      <c r="I1923" s="1" t="s">
        <v>23</v>
      </c>
      <c r="J1923" s="1">
        <f t="shared" si="116"/>
        <v>22</v>
      </c>
      <c r="K1923" s="1">
        <f>VLOOKUP($A1923,Parametre!$A$5:$G$29,MATCH($G1923,Parametre!$B$4:$G$4,0)+1,FALSE)</f>
        <v>33</v>
      </c>
      <c r="L1923" s="3">
        <f t="shared" si="117"/>
        <v>-11</v>
      </c>
      <c r="M1923" s="4">
        <f>VLOOKUP($A1923,Parametre!$A$5:$H$29,8,FALSE)</f>
        <v>1.32</v>
      </c>
      <c r="N1923" s="4">
        <f t="shared" si="118"/>
        <v>1219.68</v>
      </c>
      <c r="O1923" s="4" t="s">
        <v>3098</v>
      </c>
      <c r="P1923">
        <f>VLOOKUP($G1923,Parametre!$K$4:$L$9,2,FALSE)</f>
        <v>230</v>
      </c>
      <c r="Q1923" s="4">
        <f t="shared" si="119"/>
        <v>1383.0994800000001</v>
      </c>
    </row>
    <row r="1924" spans="1:17" x14ac:dyDescent="0.25">
      <c r="A1924" t="s">
        <v>2430</v>
      </c>
      <c r="B1924" t="s">
        <v>2613</v>
      </c>
      <c r="C1924" t="s">
        <v>2564</v>
      </c>
      <c r="D1924" t="s">
        <v>2565</v>
      </c>
      <c r="E1924" s="1" t="s">
        <v>13</v>
      </c>
      <c r="F1924" t="s">
        <v>3095</v>
      </c>
      <c r="G1924" t="s">
        <v>3100</v>
      </c>
      <c r="H1924" s="1" t="s">
        <v>6</v>
      </c>
      <c r="I1924" s="1" t="s">
        <v>23</v>
      </c>
      <c r="J1924" s="1">
        <f t="shared" si="116"/>
        <v>4</v>
      </c>
      <c r="K1924" s="1">
        <f>VLOOKUP($A1924,Parametre!$A$5:$G$29,MATCH($G1924,Parametre!$B$4:$G$4,0)+1,FALSE)</f>
        <v>33</v>
      </c>
      <c r="L1924" s="3">
        <f t="shared" si="117"/>
        <v>-29</v>
      </c>
      <c r="M1924" s="4">
        <f>VLOOKUP($A1924,Parametre!$A$5:$H$29,8,FALSE)</f>
        <v>1.32</v>
      </c>
      <c r="N1924" s="4">
        <f t="shared" si="118"/>
        <v>221.76000000000002</v>
      </c>
      <c r="O1924" s="4" t="s">
        <v>3098</v>
      </c>
      <c r="P1924">
        <f>VLOOKUP($G1924,Parametre!$K$4:$L$9,2,FALSE)</f>
        <v>230</v>
      </c>
      <c r="Q1924" s="4">
        <f t="shared" si="119"/>
        <v>1383.0994800000001</v>
      </c>
    </row>
    <row r="1925" spans="1:17" x14ac:dyDescent="0.25">
      <c r="A1925" t="s">
        <v>2430</v>
      </c>
      <c r="B1925" t="s">
        <v>2613</v>
      </c>
      <c r="C1925" t="s">
        <v>2614</v>
      </c>
      <c r="D1925" t="s">
        <v>2615</v>
      </c>
      <c r="E1925" s="1" t="s">
        <v>13</v>
      </c>
      <c r="F1925" t="s">
        <v>3095</v>
      </c>
      <c r="G1925" t="s">
        <v>3100</v>
      </c>
      <c r="H1925" s="1" t="s">
        <v>11</v>
      </c>
      <c r="I1925" s="1" t="s">
        <v>23</v>
      </c>
      <c r="J1925" s="1">
        <f t="shared" si="116"/>
        <v>2</v>
      </c>
      <c r="K1925" s="1">
        <f>VLOOKUP($A1925,Parametre!$A$5:$G$29,MATCH($G1925,Parametre!$B$4:$G$4,0)+1,FALSE)</f>
        <v>33</v>
      </c>
      <c r="L1925" s="3">
        <f t="shared" si="117"/>
        <v>-31</v>
      </c>
      <c r="M1925" s="4">
        <f>VLOOKUP($A1925,Parametre!$A$5:$H$29,8,FALSE)</f>
        <v>1.32</v>
      </c>
      <c r="N1925" s="4">
        <f t="shared" si="118"/>
        <v>110.88000000000001</v>
      </c>
      <c r="O1925" s="4" t="s">
        <v>3098</v>
      </c>
      <c r="P1925">
        <f>VLOOKUP($G1925,Parametre!$K$4:$L$9,2,FALSE)</f>
        <v>230</v>
      </c>
      <c r="Q1925" s="4">
        <f t="shared" si="119"/>
        <v>1383.0994800000001</v>
      </c>
    </row>
    <row r="1926" spans="1:17" x14ac:dyDescent="0.25">
      <c r="A1926" t="s">
        <v>2430</v>
      </c>
      <c r="B1926" t="s">
        <v>2613</v>
      </c>
      <c r="C1926" t="s">
        <v>2616</v>
      </c>
      <c r="D1926" t="s">
        <v>2617</v>
      </c>
      <c r="E1926" s="1" t="s">
        <v>13</v>
      </c>
      <c r="F1926" t="s">
        <v>3095</v>
      </c>
      <c r="G1926" t="s">
        <v>3100</v>
      </c>
      <c r="H1926" s="1" t="s">
        <v>13</v>
      </c>
      <c r="I1926" s="1" t="s">
        <v>23</v>
      </c>
      <c r="J1926" s="1">
        <f t="shared" ref="J1926:J1989" si="120">H1926+I1926</f>
        <v>3</v>
      </c>
      <c r="K1926" s="1">
        <f>VLOOKUP($A1926,Parametre!$A$5:$G$29,MATCH($G1926,Parametre!$B$4:$G$4,0)+1,FALSE)</f>
        <v>33</v>
      </c>
      <c r="L1926" s="3">
        <f t="shared" ref="L1926:L1989" si="121">J1926-K1926</f>
        <v>-30</v>
      </c>
      <c r="M1926" s="4">
        <f>VLOOKUP($A1926,Parametre!$A$5:$H$29,8,FALSE)</f>
        <v>1.32</v>
      </c>
      <c r="N1926" s="4">
        <f t="shared" ref="N1926:N1989" si="122">IF(O1926="Evet",E1926*14*J1926*M1926,0)</f>
        <v>166.32000000000002</v>
      </c>
      <c r="O1926" s="4" t="s">
        <v>3098</v>
      </c>
      <c r="P1926">
        <f>VLOOKUP($G1926,Parametre!$K$4:$L$9,2,FALSE)</f>
        <v>230</v>
      </c>
      <c r="Q1926" s="4">
        <f t="shared" ref="Q1926:Q1989" si="123">IF(O1926="Evet",E1926*14*P1926*0.071589*2,0)</f>
        <v>1383.0994800000001</v>
      </c>
    </row>
    <row r="1927" spans="1:17" x14ac:dyDescent="0.25">
      <c r="A1927" t="s">
        <v>2430</v>
      </c>
      <c r="B1927" t="s">
        <v>2613</v>
      </c>
      <c r="C1927" t="s">
        <v>2618</v>
      </c>
      <c r="D1927" t="s">
        <v>2619</v>
      </c>
      <c r="E1927" s="1" t="s">
        <v>13</v>
      </c>
      <c r="F1927" t="s">
        <v>3095</v>
      </c>
      <c r="G1927" t="s">
        <v>3100</v>
      </c>
      <c r="H1927" s="1" t="s">
        <v>46</v>
      </c>
      <c r="I1927" s="1" t="s">
        <v>23</v>
      </c>
      <c r="J1927" s="1">
        <f t="shared" si="120"/>
        <v>1</v>
      </c>
      <c r="K1927" s="1">
        <f>VLOOKUP($A1927,Parametre!$A$5:$G$29,MATCH($G1927,Parametre!$B$4:$G$4,0)+1,FALSE)</f>
        <v>33</v>
      </c>
      <c r="L1927" s="3">
        <f t="shared" si="121"/>
        <v>-32</v>
      </c>
      <c r="M1927" s="4">
        <f>VLOOKUP($A1927,Parametre!$A$5:$H$29,8,FALSE)</f>
        <v>1.32</v>
      </c>
      <c r="N1927" s="4">
        <f t="shared" si="122"/>
        <v>55.440000000000005</v>
      </c>
      <c r="O1927" s="4" t="s">
        <v>3098</v>
      </c>
      <c r="P1927">
        <f>VLOOKUP($G1927,Parametre!$K$4:$L$9,2,FALSE)</f>
        <v>230</v>
      </c>
      <c r="Q1927" s="4">
        <f t="shared" si="123"/>
        <v>1383.0994800000001</v>
      </c>
    </row>
    <row r="1928" spans="1:17" x14ac:dyDescent="0.25">
      <c r="A1928" t="s">
        <v>2430</v>
      </c>
      <c r="B1928" t="s">
        <v>2613</v>
      </c>
      <c r="C1928" t="s">
        <v>2569</v>
      </c>
      <c r="D1928" t="s">
        <v>2570</v>
      </c>
      <c r="E1928" s="1" t="s">
        <v>11</v>
      </c>
      <c r="F1928" t="s">
        <v>3095</v>
      </c>
      <c r="G1928" t="s">
        <v>3100</v>
      </c>
      <c r="H1928" s="1" t="s">
        <v>46</v>
      </c>
      <c r="I1928" s="1" t="s">
        <v>23</v>
      </c>
      <c r="J1928" s="1">
        <f t="shared" si="120"/>
        <v>1</v>
      </c>
      <c r="K1928" s="1">
        <f>VLOOKUP($A1928,Parametre!$A$5:$G$29,MATCH($G1928,Parametre!$B$4:$G$4,0)+1,FALSE)</f>
        <v>33</v>
      </c>
      <c r="L1928" s="3">
        <f t="shared" si="121"/>
        <v>-32</v>
      </c>
      <c r="M1928" s="4">
        <f>VLOOKUP($A1928,Parametre!$A$5:$H$29,8,FALSE)</f>
        <v>1.32</v>
      </c>
      <c r="N1928" s="4">
        <f t="shared" si="122"/>
        <v>36.96</v>
      </c>
      <c r="O1928" s="4" t="s">
        <v>3098</v>
      </c>
      <c r="P1928">
        <f>VLOOKUP($G1928,Parametre!$K$4:$L$9,2,FALSE)</f>
        <v>230</v>
      </c>
      <c r="Q1928" s="4">
        <f t="shared" si="123"/>
        <v>922.06632000000002</v>
      </c>
    </row>
    <row r="1929" spans="1:17" x14ac:dyDescent="0.25">
      <c r="A1929" t="s">
        <v>2430</v>
      </c>
      <c r="B1929" t="s">
        <v>2613</v>
      </c>
      <c r="C1929" t="s">
        <v>2571</v>
      </c>
      <c r="D1929" t="s">
        <v>2231</v>
      </c>
      <c r="E1929" s="1" t="s">
        <v>13</v>
      </c>
      <c r="F1929" t="s">
        <v>3095</v>
      </c>
      <c r="G1929" t="s">
        <v>3100</v>
      </c>
      <c r="H1929" s="1" t="s">
        <v>123</v>
      </c>
      <c r="I1929" s="1" t="s">
        <v>23</v>
      </c>
      <c r="J1929" s="1">
        <f t="shared" si="120"/>
        <v>10</v>
      </c>
      <c r="K1929" s="1">
        <f>VLOOKUP($A1929,Parametre!$A$5:$G$29,MATCH($G1929,Parametre!$B$4:$G$4,0)+1,FALSE)</f>
        <v>33</v>
      </c>
      <c r="L1929" s="3">
        <f t="shared" si="121"/>
        <v>-23</v>
      </c>
      <c r="M1929" s="4">
        <f>VLOOKUP($A1929,Parametre!$A$5:$H$29,8,FALSE)</f>
        <v>1.32</v>
      </c>
      <c r="N1929" s="4">
        <f t="shared" si="122"/>
        <v>554.4</v>
      </c>
      <c r="O1929" s="4" t="s">
        <v>3098</v>
      </c>
      <c r="P1929">
        <f>VLOOKUP($G1929,Parametre!$K$4:$L$9,2,FALSE)</f>
        <v>230</v>
      </c>
      <c r="Q1929" s="4">
        <f t="shared" si="123"/>
        <v>1383.0994800000001</v>
      </c>
    </row>
    <row r="1930" spans="1:17" x14ac:dyDescent="0.25">
      <c r="A1930" t="s">
        <v>2430</v>
      </c>
      <c r="B1930" t="s">
        <v>2613</v>
      </c>
      <c r="C1930" t="s">
        <v>2620</v>
      </c>
      <c r="D1930" t="s">
        <v>2621</v>
      </c>
      <c r="E1930" s="1" t="s">
        <v>11</v>
      </c>
      <c r="F1930" t="s">
        <v>3095</v>
      </c>
      <c r="G1930" t="s">
        <v>3100</v>
      </c>
      <c r="H1930" s="1" t="s">
        <v>46</v>
      </c>
      <c r="I1930" s="1" t="s">
        <v>23</v>
      </c>
      <c r="J1930" s="1">
        <f t="shared" si="120"/>
        <v>1</v>
      </c>
      <c r="K1930" s="1">
        <f>VLOOKUP($A1930,Parametre!$A$5:$G$29,MATCH($G1930,Parametre!$B$4:$G$4,0)+1,FALSE)</f>
        <v>33</v>
      </c>
      <c r="L1930" s="3">
        <f t="shared" si="121"/>
        <v>-32</v>
      </c>
      <c r="M1930" s="4">
        <f>VLOOKUP($A1930,Parametre!$A$5:$H$29,8,FALSE)</f>
        <v>1.32</v>
      </c>
      <c r="N1930" s="4">
        <f t="shared" si="122"/>
        <v>36.96</v>
      </c>
      <c r="O1930" s="4" t="s">
        <v>3098</v>
      </c>
      <c r="P1930">
        <f>VLOOKUP($G1930,Parametre!$K$4:$L$9,2,FALSE)</f>
        <v>230</v>
      </c>
      <c r="Q1930" s="4">
        <f t="shared" si="123"/>
        <v>922.06632000000002</v>
      </c>
    </row>
    <row r="1931" spans="1:17" x14ac:dyDescent="0.25">
      <c r="A1931" t="s">
        <v>2430</v>
      </c>
      <c r="B1931" t="s">
        <v>2613</v>
      </c>
      <c r="C1931" t="s">
        <v>2622</v>
      </c>
      <c r="D1931" t="s">
        <v>2623</v>
      </c>
      <c r="E1931" s="1" t="s">
        <v>11</v>
      </c>
      <c r="F1931" t="s">
        <v>3095</v>
      </c>
      <c r="G1931" t="s">
        <v>3100</v>
      </c>
      <c r="H1931" s="1" t="s">
        <v>13</v>
      </c>
      <c r="I1931" s="1" t="s">
        <v>23</v>
      </c>
      <c r="J1931" s="1">
        <f t="shared" si="120"/>
        <v>3</v>
      </c>
      <c r="K1931" s="1">
        <f>VLOOKUP($A1931,Parametre!$A$5:$G$29,MATCH($G1931,Parametre!$B$4:$G$4,0)+1,FALSE)</f>
        <v>33</v>
      </c>
      <c r="L1931" s="3">
        <f t="shared" si="121"/>
        <v>-30</v>
      </c>
      <c r="M1931" s="4">
        <f>VLOOKUP($A1931,Parametre!$A$5:$H$29,8,FALSE)</f>
        <v>1.32</v>
      </c>
      <c r="N1931" s="4">
        <f t="shared" si="122"/>
        <v>110.88000000000001</v>
      </c>
      <c r="O1931" s="4" t="s">
        <v>3098</v>
      </c>
      <c r="P1931">
        <f>VLOOKUP($G1931,Parametre!$K$4:$L$9,2,FALSE)</f>
        <v>230</v>
      </c>
      <c r="Q1931" s="4">
        <f t="shared" si="123"/>
        <v>922.06632000000002</v>
      </c>
    </row>
    <row r="1932" spans="1:17" x14ac:dyDescent="0.25">
      <c r="A1932" t="s">
        <v>2430</v>
      </c>
      <c r="B1932" t="s">
        <v>2613</v>
      </c>
      <c r="C1932" t="s">
        <v>2572</v>
      </c>
      <c r="D1932" t="s">
        <v>1727</v>
      </c>
      <c r="E1932" s="1" t="s">
        <v>13</v>
      </c>
      <c r="F1932" t="s">
        <v>3095</v>
      </c>
      <c r="G1932" t="s">
        <v>3100</v>
      </c>
      <c r="H1932" s="1" t="s">
        <v>333</v>
      </c>
      <c r="I1932" s="1" t="s">
        <v>23</v>
      </c>
      <c r="J1932" s="1">
        <f t="shared" si="120"/>
        <v>17</v>
      </c>
      <c r="K1932" s="1">
        <f>VLOOKUP($A1932,Parametre!$A$5:$G$29,MATCH($G1932,Parametre!$B$4:$G$4,0)+1,FALSE)</f>
        <v>33</v>
      </c>
      <c r="L1932" s="3">
        <f t="shared" si="121"/>
        <v>-16</v>
      </c>
      <c r="M1932" s="4">
        <f>VLOOKUP($A1932,Parametre!$A$5:$H$29,8,FALSE)</f>
        <v>1.32</v>
      </c>
      <c r="N1932" s="4">
        <f t="shared" si="122"/>
        <v>942.48</v>
      </c>
      <c r="O1932" s="4" t="s">
        <v>3098</v>
      </c>
      <c r="P1932">
        <f>VLOOKUP($G1932,Parametre!$K$4:$L$9,2,FALSE)</f>
        <v>230</v>
      </c>
      <c r="Q1932" s="4">
        <f t="shared" si="123"/>
        <v>1383.0994800000001</v>
      </c>
    </row>
    <row r="1933" spans="1:17" x14ac:dyDescent="0.25">
      <c r="A1933" t="s">
        <v>2430</v>
      </c>
      <c r="B1933" t="s">
        <v>2613</v>
      </c>
      <c r="C1933" t="s">
        <v>2585</v>
      </c>
      <c r="D1933" t="s">
        <v>2586</v>
      </c>
      <c r="E1933" s="1" t="s">
        <v>22</v>
      </c>
      <c r="F1933" t="s">
        <v>3095</v>
      </c>
      <c r="G1933" t="s">
        <v>3100</v>
      </c>
      <c r="H1933" s="1" t="s">
        <v>46</v>
      </c>
      <c r="I1933" s="1" t="s">
        <v>23</v>
      </c>
      <c r="J1933" s="1">
        <f t="shared" si="120"/>
        <v>1</v>
      </c>
      <c r="K1933" s="1">
        <f>VLOOKUP($A1933,Parametre!$A$5:$G$29,MATCH($G1933,Parametre!$B$4:$G$4,0)+1,FALSE)</f>
        <v>33</v>
      </c>
      <c r="L1933" s="3">
        <f t="shared" si="121"/>
        <v>-32</v>
      </c>
      <c r="M1933" s="4">
        <f>VLOOKUP($A1933,Parametre!$A$5:$H$29,8,FALSE)</f>
        <v>1.32</v>
      </c>
      <c r="N1933" s="4">
        <f t="shared" si="122"/>
        <v>110.88000000000001</v>
      </c>
      <c r="O1933" s="4" t="s">
        <v>3098</v>
      </c>
      <c r="P1933">
        <f>VLOOKUP($G1933,Parametre!$K$4:$L$9,2,FALSE)</f>
        <v>230</v>
      </c>
      <c r="Q1933" s="4">
        <f t="shared" si="123"/>
        <v>2766.1989600000002</v>
      </c>
    </row>
    <row r="1934" spans="1:17" x14ac:dyDescent="0.25">
      <c r="A1934" t="s">
        <v>2430</v>
      </c>
      <c r="B1934" t="s">
        <v>2613</v>
      </c>
      <c r="C1934" t="s">
        <v>2624</v>
      </c>
      <c r="D1934" t="s">
        <v>2625</v>
      </c>
      <c r="E1934" s="1" t="s">
        <v>8</v>
      </c>
      <c r="F1934" t="s">
        <v>3095</v>
      </c>
      <c r="G1934" t="s">
        <v>3100</v>
      </c>
      <c r="H1934" s="1" t="s">
        <v>46</v>
      </c>
      <c r="I1934" s="1" t="s">
        <v>23</v>
      </c>
      <c r="J1934" s="1">
        <f t="shared" si="120"/>
        <v>1</v>
      </c>
      <c r="K1934" s="1">
        <f>VLOOKUP($A1934,Parametre!$A$5:$G$29,MATCH($G1934,Parametre!$B$4:$G$4,0)+1,FALSE)</f>
        <v>33</v>
      </c>
      <c r="L1934" s="3">
        <f t="shared" si="121"/>
        <v>-32</v>
      </c>
      <c r="M1934" s="4">
        <f>VLOOKUP($A1934,Parametre!$A$5:$H$29,8,FALSE)</f>
        <v>1.32</v>
      </c>
      <c r="N1934" s="4">
        <f t="shared" si="122"/>
        <v>92.4</v>
      </c>
      <c r="O1934" s="4" t="s">
        <v>3098</v>
      </c>
      <c r="P1934">
        <f>VLOOKUP($G1934,Parametre!$K$4:$L$9,2,FALSE)</f>
        <v>230</v>
      </c>
      <c r="Q1934" s="4">
        <f t="shared" si="123"/>
        <v>2305.1658000000002</v>
      </c>
    </row>
    <row r="1935" spans="1:17" x14ac:dyDescent="0.25">
      <c r="A1935" t="s">
        <v>2430</v>
      </c>
      <c r="B1935" t="s">
        <v>2613</v>
      </c>
      <c r="C1935" t="s">
        <v>2626</v>
      </c>
      <c r="D1935" t="s">
        <v>2627</v>
      </c>
      <c r="E1935" s="1" t="s">
        <v>13</v>
      </c>
      <c r="F1935" t="s">
        <v>3095</v>
      </c>
      <c r="G1935" t="s">
        <v>3100</v>
      </c>
      <c r="H1935" s="1" t="s">
        <v>11</v>
      </c>
      <c r="I1935" s="1" t="s">
        <v>23</v>
      </c>
      <c r="J1935" s="1">
        <f t="shared" si="120"/>
        <v>2</v>
      </c>
      <c r="K1935" s="1">
        <f>VLOOKUP($A1935,Parametre!$A$5:$G$29,MATCH($G1935,Parametre!$B$4:$G$4,0)+1,FALSE)</f>
        <v>33</v>
      </c>
      <c r="L1935" s="3">
        <f t="shared" si="121"/>
        <v>-31</v>
      </c>
      <c r="M1935" s="4">
        <f>VLOOKUP($A1935,Parametre!$A$5:$H$29,8,FALSE)</f>
        <v>1.32</v>
      </c>
      <c r="N1935" s="4">
        <f t="shared" si="122"/>
        <v>110.88000000000001</v>
      </c>
      <c r="O1935" s="4" t="s">
        <v>3098</v>
      </c>
      <c r="P1935">
        <f>VLOOKUP($G1935,Parametre!$K$4:$L$9,2,FALSE)</f>
        <v>230</v>
      </c>
      <c r="Q1935" s="4">
        <f t="shared" si="123"/>
        <v>1383.0994800000001</v>
      </c>
    </row>
    <row r="1936" spans="1:17" x14ac:dyDescent="0.25">
      <c r="A1936" t="s">
        <v>2430</v>
      </c>
      <c r="B1936" t="s">
        <v>2613</v>
      </c>
      <c r="C1936" t="s">
        <v>2591</v>
      </c>
      <c r="D1936" t="s">
        <v>1927</v>
      </c>
      <c r="E1936" s="1" t="s">
        <v>13</v>
      </c>
      <c r="F1936" t="s">
        <v>3095</v>
      </c>
      <c r="G1936" t="s">
        <v>3100</v>
      </c>
      <c r="H1936" s="1" t="s">
        <v>8</v>
      </c>
      <c r="I1936" s="1" t="s">
        <v>23</v>
      </c>
      <c r="J1936" s="1">
        <f t="shared" si="120"/>
        <v>5</v>
      </c>
      <c r="K1936" s="1">
        <f>VLOOKUP($A1936,Parametre!$A$5:$G$29,MATCH($G1936,Parametre!$B$4:$G$4,0)+1,FALSE)</f>
        <v>33</v>
      </c>
      <c r="L1936" s="3">
        <f t="shared" si="121"/>
        <v>-28</v>
      </c>
      <c r="M1936" s="4">
        <f>VLOOKUP($A1936,Parametre!$A$5:$H$29,8,FALSE)</f>
        <v>1.32</v>
      </c>
      <c r="N1936" s="4">
        <f t="shared" si="122"/>
        <v>277.2</v>
      </c>
      <c r="O1936" s="4" t="s">
        <v>3098</v>
      </c>
      <c r="P1936">
        <f>VLOOKUP($G1936,Parametre!$K$4:$L$9,2,FALSE)</f>
        <v>230</v>
      </c>
      <c r="Q1936" s="4">
        <f t="shared" si="123"/>
        <v>1383.0994800000001</v>
      </c>
    </row>
    <row r="1937" spans="1:17" x14ac:dyDescent="0.25">
      <c r="A1937" t="s">
        <v>2430</v>
      </c>
      <c r="B1937" t="s">
        <v>2613</v>
      </c>
      <c r="C1937" t="s">
        <v>2628</v>
      </c>
      <c r="D1937" t="s">
        <v>2629</v>
      </c>
      <c r="E1937" s="1" t="s">
        <v>11</v>
      </c>
      <c r="F1937" t="s">
        <v>3095</v>
      </c>
      <c r="G1937" t="s">
        <v>3100</v>
      </c>
      <c r="H1937" s="1" t="s">
        <v>46</v>
      </c>
      <c r="I1937" s="1" t="s">
        <v>23</v>
      </c>
      <c r="J1937" s="1">
        <f t="shared" si="120"/>
        <v>1</v>
      </c>
      <c r="K1937" s="1">
        <f>VLOOKUP($A1937,Parametre!$A$5:$G$29,MATCH($G1937,Parametre!$B$4:$G$4,0)+1,FALSE)</f>
        <v>33</v>
      </c>
      <c r="L1937" s="3">
        <f t="shared" si="121"/>
        <v>-32</v>
      </c>
      <c r="M1937" s="4">
        <f>VLOOKUP($A1937,Parametre!$A$5:$H$29,8,FALSE)</f>
        <v>1.32</v>
      </c>
      <c r="N1937" s="4">
        <f t="shared" si="122"/>
        <v>36.96</v>
      </c>
      <c r="O1937" s="4" t="s">
        <v>3098</v>
      </c>
      <c r="P1937">
        <f>VLOOKUP($G1937,Parametre!$K$4:$L$9,2,FALSE)</f>
        <v>230</v>
      </c>
      <c r="Q1937" s="4">
        <f t="shared" si="123"/>
        <v>922.06632000000002</v>
      </c>
    </row>
    <row r="1938" spans="1:17" x14ac:dyDescent="0.25">
      <c r="A1938" t="s">
        <v>2430</v>
      </c>
      <c r="B1938" t="s">
        <v>2613</v>
      </c>
      <c r="C1938" t="s">
        <v>2548</v>
      </c>
      <c r="D1938" t="s">
        <v>1822</v>
      </c>
      <c r="E1938" s="1" t="s">
        <v>6</v>
      </c>
      <c r="F1938" t="s">
        <v>3095</v>
      </c>
      <c r="G1938" t="s">
        <v>3100</v>
      </c>
      <c r="H1938" s="1" t="s">
        <v>13</v>
      </c>
      <c r="I1938" s="1" t="s">
        <v>13</v>
      </c>
      <c r="J1938" s="1">
        <f t="shared" si="120"/>
        <v>6</v>
      </c>
      <c r="K1938" s="1">
        <f>VLOOKUP($A1938,Parametre!$A$5:$G$29,MATCH($G1938,Parametre!$B$4:$G$4,0)+1,FALSE)</f>
        <v>33</v>
      </c>
      <c r="L1938" s="3">
        <f t="shared" si="121"/>
        <v>-27</v>
      </c>
      <c r="M1938" s="4">
        <f>VLOOKUP($A1938,Parametre!$A$5:$H$29,8,FALSE)</f>
        <v>1.32</v>
      </c>
      <c r="N1938" s="4">
        <f t="shared" si="122"/>
        <v>443.52000000000004</v>
      </c>
      <c r="O1938" s="4" t="s">
        <v>3098</v>
      </c>
      <c r="P1938">
        <f>VLOOKUP($G1938,Parametre!$K$4:$L$9,2,FALSE)</f>
        <v>230</v>
      </c>
      <c r="Q1938" s="4">
        <f t="shared" si="123"/>
        <v>1844.13264</v>
      </c>
    </row>
    <row r="1939" spans="1:17" x14ac:dyDescent="0.25">
      <c r="A1939" t="s">
        <v>2430</v>
      </c>
      <c r="B1939" t="s">
        <v>2613</v>
      </c>
      <c r="C1939" t="s">
        <v>2595</v>
      </c>
      <c r="D1939" t="s">
        <v>2596</v>
      </c>
      <c r="E1939" s="1" t="s">
        <v>13</v>
      </c>
      <c r="F1939" t="s">
        <v>3095</v>
      </c>
      <c r="G1939" t="s">
        <v>3100</v>
      </c>
      <c r="H1939" s="1" t="s">
        <v>22</v>
      </c>
      <c r="I1939" s="1" t="s">
        <v>23</v>
      </c>
      <c r="J1939" s="1">
        <f t="shared" si="120"/>
        <v>6</v>
      </c>
      <c r="K1939" s="1">
        <f>VLOOKUP($A1939,Parametre!$A$5:$G$29,MATCH($G1939,Parametre!$B$4:$G$4,0)+1,FALSE)</f>
        <v>33</v>
      </c>
      <c r="L1939" s="3">
        <f t="shared" si="121"/>
        <v>-27</v>
      </c>
      <c r="M1939" s="4">
        <f>VLOOKUP($A1939,Parametre!$A$5:$H$29,8,FALSE)</f>
        <v>1.32</v>
      </c>
      <c r="N1939" s="4">
        <f t="shared" si="122"/>
        <v>332.64000000000004</v>
      </c>
      <c r="O1939" s="4" t="s">
        <v>3098</v>
      </c>
      <c r="P1939">
        <f>VLOOKUP($G1939,Parametre!$K$4:$L$9,2,FALSE)</f>
        <v>230</v>
      </c>
      <c r="Q1939" s="4">
        <f t="shared" si="123"/>
        <v>1383.0994800000001</v>
      </c>
    </row>
    <row r="1940" spans="1:17" x14ac:dyDescent="0.25">
      <c r="A1940" t="s">
        <v>2430</v>
      </c>
      <c r="B1940" t="s">
        <v>2613</v>
      </c>
      <c r="C1940" t="s">
        <v>2601</v>
      </c>
      <c r="D1940" t="s">
        <v>2602</v>
      </c>
      <c r="E1940" s="1" t="s">
        <v>6</v>
      </c>
      <c r="F1940" t="s">
        <v>3095</v>
      </c>
      <c r="G1940" t="s">
        <v>3100</v>
      </c>
      <c r="H1940" s="1" t="s">
        <v>37</v>
      </c>
      <c r="I1940" s="1" t="s">
        <v>23</v>
      </c>
      <c r="J1940" s="1">
        <f t="shared" si="120"/>
        <v>12</v>
      </c>
      <c r="K1940" s="1">
        <f>VLOOKUP($A1940,Parametre!$A$5:$G$29,MATCH($G1940,Parametre!$B$4:$G$4,0)+1,FALSE)</f>
        <v>33</v>
      </c>
      <c r="L1940" s="3">
        <f t="shared" si="121"/>
        <v>-21</v>
      </c>
      <c r="M1940" s="4">
        <f>VLOOKUP($A1940,Parametre!$A$5:$H$29,8,FALSE)</f>
        <v>1.32</v>
      </c>
      <c r="N1940" s="4">
        <f t="shared" si="122"/>
        <v>887.04000000000008</v>
      </c>
      <c r="O1940" s="4" t="s">
        <v>3098</v>
      </c>
      <c r="P1940">
        <f>VLOOKUP($G1940,Parametre!$K$4:$L$9,2,FALSE)</f>
        <v>230</v>
      </c>
      <c r="Q1940" s="4">
        <f t="shared" si="123"/>
        <v>1844.13264</v>
      </c>
    </row>
    <row r="1941" spans="1:17" x14ac:dyDescent="0.25">
      <c r="A1941" t="s">
        <v>2430</v>
      </c>
      <c r="B1941" t="s">
        <v>2613</v>
      </c>
      <c r="C1941" t="s">
        <v>2630</v>
      </c>
      <c r="D1941" t="s">
        <v>2631</v>
      </c>
      <c r="E1941" s="1" t="s">
        <v>13</v>
      </c>
      <c r="F1941" t="s">
        <v>3095</v>
      </c>
      <c r="G1941" t="s">
        <v>3100</v>
      </c>
      <c r="H1941" s="1" t="s">
        <v>8</v>
      </c>
      <c r="I1941" s="1" t="s">
        <v>23</v>
      </c>
      <c r="J1941" s="1">
        <f t="shared" si="120"/>
        <v>5</v>
      </c>
      <c r="K1941" s="1">
        <f>VLOOKUP($A1941,Parametre!$A$5:$G$29,MATCH($G1941,Parametre!$B$4:$G$4,0)+1,FALSE)</f>
        <v>33</v>
      </c>
      <c r="L1941" s="3">
        <f t="shared" si="121"/>
        <v>-28</v>
      </c>
      <c r="M1941" s="4">
        <f>VLOOKUP($A1941,Parametre!$A$5:$H$29,8,FALSE)</f>
        <v>1.32</v>
      </c>
      <c r="N1941" s="4">
        <f t="shared" si="122"/>
        <v>277.2</v>
      </c>
      <c r="O1941" s="4" t="s">
        <v>3098</v>
      </c>
      <c r="P1941">
        <f>VLOOKUP($G1941,Parametre!$K$4:$L$9,2,FALSE)</f>
        <v>230</v>
      </c>
      <c r="Q1941" s="4">
        <f t="shared" si="123"/>
        <v>1383.0994800000001</v>
      </c>
    </row>
    <row r="1942" spans="1:17" x14ac:dyDescent="0.25">
      <c r="A1942" t="s">
        <v>2430</v>
      </c>
      <c r="B1942" t="s">
        <v>2613</v>
      </c>
      <c r="C1942" t="s">
        <v>2632</v>
      </c>
      <c r="D1942" t="s">
        <v>2633</v>
      </c>
      <c r="E1942" s="1" t="s">
        <v>11</v>
      </c>
      <c r="F1942" t="s">
        <v>3095</v>
      </c>
      <c r="G1942" t="s">
        <v>3100</v>
      </c>
      <c r="H1942" s="1" t="s">
        <v>11</v>
      </c>
      <c r="I1942" s="1" t="s">
        <v>23</v>
      </c>
      <c r="J1942" s="1">
        <f t="shared" si="120"/>
        <v>2</v>
      </c>
      <c r="K1942" s="1">
        <f>VLOOKUP($A1942,Parametre!$A$5:$G$29,MATCH($G1942,Parametre!$B$4:$G$4,0)+1,FALSE)</f>
        <v>33</v>
      </c>
      <c r="L1942" s="3">
        <f t="shared" si="121"/>
        <v>-31</v>
      </c>
      <c r="M1942" s="4">
        <f>VLOOKUP($A1942,Parametre!$A$5:$H$29,8,FALSE)</f>
        <v>1.32</v>
      </c>
      <c r="N1942" s="4">
        <f t="shared" si="122"/>
        <v>73.92</v>
      </c>
      <c r="O1942" s="4" t="s">
        <v>3098</v>
      </c>
      <c r="P1942">
        <f>VLOOKUP($G1942,Parametre!$K$4:$L$9,2,FALSE)</f>
        <v>230</v>
      </c>
      <c r="Q1942" s="4">
        <f t="shared" si="123"/>
        <v>922.06632000000002</v>
      </c>
    </row>
    <row r="1943" spans="1:17" x14ac:dyDescent="0.25">
      <c r="A1943" t="s">
        <v>2430</v>
      </c>
      <c r="B1943" t="s">
        <v>2613</v>
      </c>
      <c r="C1943" t="s">
        <v>2634</v>
      </c>
      <c r="D1943" t="s">
        <v>2635</v>
      </c>
      <c r="E1943" s="1" t="s">
        <v>6</v>
      </c>
      <c r="F1943" t="s">
        <v>3095</v>
      </c>
      <c r="G1943" t="s">
        <v>3100</v>
      </c>
      <c r="H1943" s="1" t="s">
        <v>13</v>
      </c>
      <c r="I1943" s="1" t="s">
        <v>23</v>
      </c>
      <c r="J1943" s="1">
        <f t="shared" si="120"/>
        <v>3</v>
      </c>
      <c r="K1943" s="1">
        <f>VLOOKUP($A1943,Parametre!$A$5:$G$29,MATCH($G1943,Parametre!$B$4:$G$4,0)+1,FALSE)</f>
        <v>33</v>
      </c>
      <c r="L1943" s="3">
        <f t="shared" si="121"/>
        <v>-30</v>
      </c>
      <c r="M1943" s="4">
        <f>VLOOKUP($A1943,Parametre!$A$5:$H$29,8,FALSE)</f>
        <v>1.32</v>
      </c>
      <c r="N1943" s="4">
        <f t="shared" si="122"/>
        <v>221.76000000000002</v>
      </c>
      <c r="O1943" s="4" t="s">
        <v>3098</v>
      </c>
      <c r="P1943">
        <f>VLOOKUP($G1943,Parametre!$K$4:$L$9,2,FALSE)</f>
        <v>230</v>
      </c>
      <c r="Q1943" s="4">
        <f t="shared" si="123"/>
        <v>1844.13264</v>
      </c>
    </row>
    <row r="1944" spans="1:17" x14ac:dyDescent="0.25">
      <c r="A1944" t="s">
        <v>2430</v>
      </c>
      <c r="B1944" t="s">
        <v>2613</v>
      </c>
      <c r="C1944" t="s">
        <v>2636</v>
      </c>
      <c r="D1944" t="s">
        <v>2637</v>
      </c>
      <c r="E1944" s="1" t="s">
        <v>13</v>
      </c>
      <c r="F1944" t="s">
        <v>3095</v>
      </c>
      <c r="G1944" t="s">
        <v>3100</v>
      </c>
      <c r="H1944" s="1" t="s">
        <v>11</v>
      </c>
      <c r="I1944" s="1" t="s">
        <v>23</v>
      </c>
      <c r="J1944" s="1">
        <f t="shared" si="120"/>
        <v>2</v>
      </c>
      <c r="K1944" s="1">
        <f>VLOOKUP($A1944,Parametre!$A$5:$G$29,MATCH($G1944,Parametre!$B$4:$G$4,0)+1,FALSE)</f>
        <v>33</v>
      </c>
      <c r="L1944" s="3">
        <f t="shared" si="121"/>
        <v>-31</v>
      </c>
      <c r="M1944" s="4">
        <f>VLOOKUP($A1944,Parametre!$A$5:$H$29,8,FALSE)</f>
        <v>1.32</v>
      </c>
      <c r="N1944" s="4">
        <f t="shared" si="122"/>
        <v>110.88000000000001</v>
      </c>
      <c r="O1944" s="4" t="s">
        <v>3098</v>
      </c>
      <c r="P1944">
        <f>VLOOKUP($G1944,Parametre!$K$4:$L$9,2,FALSE)</f>
        <v>230</v>
      </c>
      <c r="Q1944" s="4">
        <f t="shared" si="123"/>
        <v>1383.0994800000001</v>
      </c>
    </row>
    <row r="1945" spans="1:17" x14ac:dyDescent="0.25">
      <c r="A1945" t="s">
        <v>2430</v>
      </c>
      <c r="B1945" t="s">
        <v>2613</v>
      </c>
      <c r="C1945" t="s">
        <v>2603</v>
      </c>
      <c r="D1945" t="s">
        <v>2604</v>
      </c>
      <c r="E1945" s="1" t="s">
        <v>13</v>
      </c>
      <c r="F1945" t="s">
        <v>3095</v>
      </c>
      <c r="G1945" t="s">
        <v>3100</v>
      </c>
      <c r="H1945" s="1" t="s">
        <v>32</v>
      </c>
      <c r="I1945" s="1" t="s">
        <v>23</v>
      </c>
      <c r="J1945" s="1">
        <f t="shared" si="120"/>
        <v>8</v>
      </c>
      <c r="K1945" s="1">
        <f>VLOOKUP($A1945,Parametre!$A$5:$G$29,MATCH($G1945,Parametre!$B$4:$G$4,0)+1,FALSE)</f>
        <v>33</v>
      </c>
      <c r="L1945" s="3">
        <f t="shared" si="121"/>
        <v>-25</v>
      </c>
      <c r="M1945" s="4">
        <f>VLOOKUP($A1945,Parametre!$A$5:$H$29,8,FALSE)</f>
        <v>1.32</v>
      </c>
      <c r="N1945" s="4">
        <f t="shared" si="122"/>
        <v>443.52000000000004</v>
      </c>
      <c r="O1945" s="4" t="s">
        <v>3098</v>
      </c>
      <c r="P1945">
        <f>VLOOKUP($G1945,Parametre!$K$4:$L$9,2,FALSE)</f>
        <v>230</v>
      </c>
      <c r="Q1945" s="4">
        <f t="shared" si="123"/>
        <v>1383.0994800000001</v>
      </c>
    </row>
    <row r="1946" spans="1:17" x14ac:dyDescent="0.25">
      <c r="A1946" t="s">
        <v>2430</v>
      </c>
      <c r="B1946" t="s">
        <v>2613</v>
      </c>
      <c r="C1946" t="s">
        <v>2605</v>
      </c>
      <c r="D1946" t="s">
        <v>2606</v>
      </c>
      <c r="E1946" s="1" t="s">
        <v>13</v>
      </c>
      <c r="F1946" t="s">
        <v>3095</v>
      </c>
      <c r="G1946" t="s">
        <v>3100</v>
      </c>
      <c r="H1946" s="1" t="s">
        <v>13</v>
      </c>
      <c r="I1946" s="1" t="s">
        <v>23</v>
      </c>
      <c r="J1946" s="1">
        <f t="shared" si="120"/>
        <v>3</v>
      </c>
      <c r="K1946" s="1">
        <f>VLOOKUP($A1946,Parametre!$A$5:$G$29,MATCH($G1946,Parametre!$B$4:$G$4,0)+1,FALSE)</f>
        <v>33</v>
      </c>
      <c r="L1946" s="3">
        <f t="shared" si="121"/>
        <v>-30</v>
      </c>
      <c r="M1946" s="4">
        <f>VLOOKUP($A1946,Parametre!$A$5:$H$29,8,FALSE)</f>
        <v>1.32</v>
      </c>
      <c r="N1946" s="4">
        <f t="shared" si="122"/>
        <v>166.32000000000002</v>
      </c>
      <c r="O1946" s="4" t="s">
        <v>3098</v>
      </c>
      <c r="P1946">
        <f>VLOOKUP($G1946,Parametre!$K$4:$L$9,2,FALSE)</f>
        <v>230</v>
      </c>
      <c r="Q1946" s="4">
        <f t="shared" si="123"/>
        <v>1383.0994800000001</v>
      </c>
    </row>
    <row r="1947" spans="1:17" x14ac:dyDescent="0.25">
      <c r="A1947" t="s">
        <v>2430</v>
      </c>
      <c r="B1947" t="s">
        <v>2613</v>
      </c>
      <c r="C1947" t="s">
        <v>2607</v>
      </c>
      <c r="D1947" t="s">
        <v>2608</v>
      </c>
      <c r="E1947" s="1" t="s">
        <v>11</v>
      </c>
      <c r="F1947" t="s">
        <v>3095</v>
      </c>
      <c r="G1947" t="s">
        <v>3100</v>
      </c>
      <c r="H1947" s="1" t="s">
        <v>46</v>
      </c>
      <c r="I1947" s="1" t="s">
        <v>23</v>
      </c>
      <c r="J1947" s="1">
        <f t="shared" si="120"/>
        <v>1</v>
      </c>
      <c r="K1947" s="1">
        <f>VLOOKUP($A1947,Parametre!$A$5:$G$29,MATCH($G1947,Parametre!$B$4:$G$4,0)+1,FALSE)</f>
        <v>33</v>
      </c>
      <c r="L1947" s="3">
        <f t="shared" si="121"/>
        <v>-32</v>
      </c>
      <c r="M1947" s="4">
        <f>VLOOKUP($A1947,Parametre!$A$5:$H$29,8,FALSE)</f>
        <v>1.32</v>
      </c>
      <c r="N1947" s="4">
        <f t="shared" si="122"/>
        <v>36.96</v>
      </c>
      <c r="O1947" s="4" t="s">
        <v>3098</v>
      </c>
      <c r="P1947">
        <f>VLOOKUP($G1947,Parametre!$K$4:$L$9,2,FALSE)</f>
        <v>230</v>
      </c>
      <c r="Q1947" s="4">
        <f t="shared" si="123"/>
        <v>922.06632000000002</v>
      </c>
    </row>
    <row r="1948" spans="1:17" x14ac:dyDescent="0.25">
      <c r="A1948" t="s">
        <v>2430</v>
      </c>
      <c r="B1948" t="s">
        <v>2613</v>
      </c>
      <c r="C1948" t="s">
        <v>2638</v>
      </c>
      <c r="D1948" t="s">
        <v>2639</v>
      </c>
      <c r="E1948" s="1" t="s">
        <v>13</v>
      </c>
      <c r="F1948" t="s">
        <v>3095</v>
      </c>
      <c r="G1948" t="s">
        <v>3100</v>
      </c>
      <c r="H1948" s="1" t="s">
        <v>12</v>
      </c>
      <c r="I1948" s="1" t="s">
        <v>23</v>
      </c>
      <c r="J1948" s="1">
        <f t="shared" si="120"/>
        <v>9</v>
      </c>
      <c r="K1948" s="1">
        <f>VLOOKUP($A1948,Parametre!$A$5:$G$29,MATCH($G1948,Parametre!$B$4:$G$4,0)+1,FALSE)</f>
        <v>33</v>
      </c>
      <c r="L1948" s="3">
        <f t="shared" si="121"/>
        <v>-24</v>
      </c>
      <c r="M1948" s="4">
        <f>VLOOKUP($A1948,Parametre!$A$5:$H$29,8,FALSE)</f>
        <v>1.32</v>
      </c>
      <c r="N1948" s="4">
        <f t="shared" si="122"/>
        <v>498.96000000000004</v>
      </c>
      <c r="O1948" s="4" t="s">
        <v>3098</v>
      </c>
      <c r="P1948">
        <f>VLOOKUP($G1948,Parametre!$K$4:$L$9,2,FALSE)</f>
        <v>230</v>
      </c>
      <c r="Q1948" s="4">
        <f t="shared" si="123"/>
        <v>1383.0994800000001</v>
      </c>
    </row>
    <row r="1949" spans="1:17" x14ac:dyDescent="0.25">
      <c r="A1949" t="s">
        <v>2430</v>
      </c>
      <c r="B1949" t="s">
        <v>2613</v>
      </c>
      <c r="C1949" t="s">
        <v>2640</v>
      </c>
      <c r="D1949" t="s">
        <v>2641</v>
      </c>
      <c r="E1949" s="1" t="s">
        <v>13</v>
      </c>
      <c r="F1949" t="s">
        <v>3095</v>
      </c>
      <c r="G1949" t="s">
        <v>3100</v>
      </c>
      <c r="H1949" s="1" t="s">
        <v>199</v>
      </c>
      <c r="I1949" s="1" t="s">
        <v>23</v>
      </c>
      <c r="J1949" s="1">
        <f t="shared" si="120"/>
        <v>13</v>
      </c>
      <c r="K1949" s="1">
        <f>VLOOKUP($A1949,Parametre!$A$5:$G$29,MATCH($G1949,Parametre!$B$4:$G$4,0)+1,FALSE)</f>
        <v>33</v>
      </c>
      <c r="L1949" s="3">
        <f t="shared" si="121"/>
        <v>-20</v>
      </c>
      <c r="M1949" s="4">
        <f>VLOOKUP($A1949,Parametre!$A$5:$H$29,8,FALSE)</f>
        <v>1.32</v>
      </c>
      <c r="N1949" s="4">
        <f t="shared" si="122"/>
        <v>720.72</v>
      </c>
      <c r="O1949" s="4" t="s">
        <v>3098</v>
      </c>
      <c r="P1949">
        <f>VLOOKUP($G1949,Parametre!$K$4:$L$9,2,FALSE)</f>
        <v>230</v>
      </c>
      <c r="Q1949" s="4">
        <f t="shared" si="123"/>
        <v>1383.0994800000001</v>
      </c>
    </row>
    <row r="1950" spans="1:17" x14ac:dyDescent="0.25">
      <c r="A1950" t="s">
        <v>2642</v>
      </c>
      <c r="B1950" t="s">
        <v>2643</v>
      </c>
      <c r="C1950" t="s">
        <v>2644</v>
      </c>
      <c r="D1950" t="s">
        <v>2518</v>
      </c>
      <c r="E1950" s="1" t="s">
        <v>6</v>
      </c>
      <c r="F1950" t="s">
        <v>3095</v>
      </c>
      <c r="G1950" t="s">
        <v>3100</v>
      </c>
      <c r="H1950" s="1" t="s">
        <v>19</v>
      </c>
      <c r="I1950" s="1" t="s">
        <v>37</v>
      </c>
      <c r="J1950" s="1">
        <f t="shared" si="120"/>
        <v>23</v>
      </c>
      <c r="K1950" s="1">
        <f>VLOOKUP($A1950,Parametre!$A$5:$G$29,MATCH($G1950,Parametre!$B$4:$G$4,0)+1,FALSE)</f>
        <v>23</v>
      </c>
      <c r="L1950" s="3">
        <f t="shared" si="121"/>
        <v>0</v>
      </c>
      <c r="M1950" s="4">
        <f>VLOOKUP($A1950,Parametre!$A$5:$H$29,8,FALSE)</f>
        <v>1.8699999999999999</v>
      </c>
      <c r="N1950" s="4">
        <f t="shared" si="122"/>
        <v>2408.56</v>
      </c>
      <c r="O1950" s="4" t="s">
        <v>3098</v>
      </c>
      <c r="P1950">
        <f>VLOOKUP($G1950,Parametre!$K$4:$L$9,2,FALSE)</f>
        <v>230</v>
      </c>
      <c r="Q1950" s="4">
        <f t="shared" si="123"/>
        <v>1844.13264</v>
      </c>
    </row>
    <row r="1951" spans="1:17" x14ac:dyDescent="0.25">
      <c r="A1951" t="s">
        <v>2642</v>
      </c>
      <c r="B1951" t="s">
        <v>2643</v>
      </c>
      <c r="C1951" t="s">
        <v>2645</v>
      </c>
      <c r="D1951" t="s">
        <v>2646</v>
      </c>
      <c r="E1951" s="1" t="s">
        <v>13</v>
      </c>
      <c r="F1951" t="s">
        <v>3095</v>
      </c>
      <c r="G1951" t="s">
        <v>3100</v>
      </c>
      <c r="H1951" s="1" t="s">
        <v>12</v>
      </c>
      <c r="I1951" s="1" t="s">
        <v>22</v>
      </c>
      <c r="J1951" s="1">
        <f t="shared" si="120"/>
        <v>15</v>
      </c>
      <c r="K1951" s="1">
        <f>VLOOKUP($A1951,Parametre!$A$5:$G$29,MATCH($G1951,Parametre!$B$4:$G$4,0)+1,FALSE)</f>
        <v>23</v>
      </c>
      <c r="L1951" s="3">
        <f t="shared" si="121"/>
        <v>-8</v>
      </c>
      <c r="M1951" s="4">
        <f>VLOOKUP($A1951,Parametre!$A$5:$H$29,8,FALSE)</f>
        <v>1.8699999999999999</v>
      </c>
      <c r="N1951" s="4">
        <f t="shared" si="122"/>
        <v>1178.0999999999999</v>
      </c>
      <c r="O1951" s="4" t="s">
        <v>3098</v>
      </c>
      <c r="P1951">
        <f>VLOOKUP($G1951,Parametre!$K$4:$L$9,2,FALSE)</f>
        <v>230</v>
      </c>
      <c r="Q1951" s="4">
        <f t="shared" si="123"/>
        <v>1383.0994800000001</v>
      </c>
    </row>
    <row r="1952" spans="1:17" x14ac:dyDescent="0.25">
      <c r="A1952" t="s">
        <v>2642</v>
      </c>
      <c r="B1952" t="s">
        <v>2643</v>
      </c>
      <c r="C1952" t="s">
        <v>2647</v>
      </c>
      <c r="D1952" t="s">
        <v>2648</v>
      </c>
      <c r="E1952" s="1" t="s">
        <v>13</v>
      </c>
      <c r="F1952" t="s">
        <v>3095</v>
      </c>
      <c r="G1952" t="s">
        <v>3100</v>
      </c>
      <c r="H1952" s="1" t="s">
        <v>46</v>
      </c>
      <c r="I1952" s="1" t="s">
        <v>8</v>
      </c>
      <c r="J1952" s="1">
        <f t="shared" si="120"/>
        <v>6</v>
      </c>
      <c r="K1952" s="1">
        <f>VLOOKUP($A1952,Parametre!$A$5:$G$29,MATCH($G1952,Parametre!$B$4:$G$4,0)+1,FALSE)</f>
        <v>23</v>
      </c>
      <c r="L1952" s="3">
        <f t="shared" si="121"/>
        <v>-17</v>
      </c>
      <c r="M1952" s="4">
        <f>VLOOKUP($A1952,Parametre!$A$5:$H$29,8,FALSE)</f>
        <v>1.8699999999999999</v>
      </c>
      <c r="N1952" s="4">
        <f t="shared" si="122"/>
        <v>471.23999999999995</v>
      </c>
      <c r="O1952" s="4" t="s">
        <v>3098</v>
      </c>
      <c r="P1952">
        <f>VLOOKUP($G1952,Parametre!$K$4:$L$9,2,FALSE)</f>
        <v>230</v>
      </c>
      <c r="Q1952" s="4">
        <f t="shared" si="123"/>
        <v>1383.0994800000001</v>
      </c>
    </row>
    <row r="1953" spans="1:17" x14ac:dyDescent="0.25">
      <c r="A1953" t="s">
        <v>2642</v>
      </c>
      <c r="B1953" t="s">
        <v>2643</v>
      </c>
      <c r="C1953" t="s">
        <v>2649</v>
      </c>
      <c r="D1953" t="s">
        <v>2650</v>
      </c>
      <c r="E1953" s="1" t="s">
        <v>13</v>
      </c>
      <c r="F1953" t="s">
        <v>3095</v>
      </c>
      <c r="G1953" t="s">
        <v>3100</v>
      </c>
      <c r="H1953" s="1" t="s">
        <v>46</v>
      </c>
      <c r="I1953" s="1" t="s">
        <v>11</v>
      </c>
      <c r="J1953" s="1">
        <f t="shared" si="120"/>
        <v>3</v>
      </c>
      <c r="K1953" s="1">
        <f>VLOOKUP($A1953,Parametre!$A$5:$G$29,MATCH($G1953,Parametre!$B$4:$G$4,0)+1,FALSE)</f>
        <v>23</v>
      </c>
      <c r="L1953" s="3">
        <f t="shared" si="121"/>
        <v>-20</v>
      </c>
      <c r="M1953" s="4">
        <f>VLOOKUP($A1953,Parametre!$A$5:$H$29,8,FALSE)</f>
        <v>1.8699999999999999</v>
      </c>
      <c r="N1953" s="4">
        <f t="shared" si="122"/>
        <v>235.61999999999998</v>
      </c>
      <c r="O1953" s="4" t="s">
        <v>3098</v>
      </c>
      <c r="P1953">
        <f>VLOOKUP($G1953,Parametre!$K$4:$L$9,2,FALSE)</f>
        <v>230</v>
      </c>
      <c r="Q1953" s="4">
        <f t="shared" si="123"/>
        <v>1383.0994800000001</v>
      </c>
    </row>
    <row r="1954" spans="1:17" x14ac:dyDescent="0.25">
      <c r="A1954" t="s">
        <v>2642</v>
      </c>
      <c r="B1954" t="s">
        <v>2643</v>
      </c>
      <c r="C1954" t="s">
        <v>2651</v>
      </c>
      <c r="D1954" t="s">
        <v>2652</v>
      </c>
      <c r="E1954" s="1" t="s">
        <v>11</v>
      </c>
      <c r="F1954" t="s">
        <v>3095</v>
      </c>
      <c r="G1954" t="s">
        <v>3100</v>
      </c>
      <c r="H1954" s="1" t="s">
        <v>11</v>
      </c>
      <c r="I1954" s="1" t="s">
        <v>46</v>
      </c>
      <c r="J1954" s="1">
        <f t="shared" si="120"/>
        <v>3</v>
      </c>
      <c r="K1954" s="1">
        <f>VLOOKUP($A1954,Parametre!$A$5:$G$29,MATCH($G1954,Parametre!$B$4:$G$4,0)+1,FALSE)</f>
        <v>23</v>
      </c>
      <c r="L1954" s="3">
        <f t="shared" si="121"/>
        <v>-20</v>
      </c>
      <c r="M1954" s="4">
        <f>VLOOKUP($A1954,Parametre!$A$5:$H$29,8,FALSE)</f>
        <v>1.8699999999999999</v>
      </c>
      <c r="N1954" s="4">
        <f t="shared" si="122"/>
        <v>157.07999999999998</v>
      </c>
      <c r="O1954" s="4" t="s">
        <v>3098</v>
      </c>
      <c r="P1954">
        <f>VLOOKUP($G1954,Parametre!$K$4:$L$9,2,FALSE)</f>
        <v>230</v>
      </c>
      <c r="Q1954" s="4">
        <f t="shared" si="123"/>
        <v>922.06632000000002</v>
      </c>
    </row>
    <row r="1955" spans="1:17" x14ac:dyDescent="0.25">
      <c r="A1955" t="s">
        <v>2642</v>
      </c>
      <c r="B1955" t="s">
        <v>2643</v>
      </c>
      <c r="C1955" t="s">
        <v>2653</v>
      </c>
      <c r="D1955" t="s">
        <v>2654</v>
      </c>
      <c r="E1955" s="1" t="s">
        <v>11</v>
      </c>
      <c r="F1955" t="s">
        <v>3095</v>
      </c>
      <c r="G1955" t="s">
        <v>3100</v>
      </c>
      <c r="H1955" s="1" t="s">
        <v>32</v>
      </c>
      <c r="I1955" s="1" t="s">
        <v>11</v>
      </c>
      <c r="J1955" s="1">
        <f t="shared" si="120"/>
        <v>10</v>
      </c>
      <c r="K1955" s="1">
        <f>VLOOKUP($A1955,Parametre!$A$5:$G$29,MATCH($G1955,Parametre!$B$4:$G$4,0)+1,FALSE)</f>
        <v>23</v>
      </c>
      <c r="L1955" s="3">
        <f t="shared" si="121"/>
        <v>-13</v>
      </c>
      <c r="M1955" s="4">
        <f>VLOOKUP($A1955,Parametre!$A$5:$H$29,8,FALSE)</f>
        <v>1.8699999999999999</v>
      </c>
      <c r="N1955" s="4">
        <f t="shared" si="122"/>
        <v>523.6</v>
      </c>
      <c r="O1955" s="4" t="s">
        <v>3098</v>
      </c>
      <c r="P1955">
        <f>VLOOKUP($G1955,Parametre!$K$4:$L$9,2,FALSE)</f>
        <v>230</v>
      </c>
      <c r="Q1955" s="4">
        <f t="shared" si="123"/>
        <v>922.06632000000002</v>
      </c>
    </row>
    <row r="1956" spans="1:17" x14ac:dyDescent="0.25">
      <c r="A1956" t="s">
        <v>2642</v>
      </c>
      <c r="B1956" t="s">
        <v>2643</v>
      </c>
      <c r="C1956" t="s">
        <v>2655</v>
      </c>
      <c r="D1956" t="s">
        <v>2656</v>
      </c>
      <c r="E1956" s="1" t="s">
        <v>11</v>
      </c>
      <c r="F1956" t="s">
        <v>3095</v>
      </c>
      <c r="G1956" t="s">
        <v>3100</v>
      </c>
      <c r="H1956" s="1" t="s">
        <v>23</v>
      </c>
      <c r="I1956" s="1" t="s">
        <v>13</v>
      </c>
      <c r="J1956" s="1">
        <f t="shared" si="120"/>
        <v>3</v>
      </c>
      <c r="K1956" s="1">
        <f>VLOOKUP($A1956,Parametre!$A$5:$G$29,MATCH($G1956,Parametre!$B$4:$G$4,0)+1,FALSE)</f>
        <v>23</v>
      </c>
      <c r="L1956" s="3">
        <f t="shared" si="121"/>
        <v>-20</v>
      </c>
      <c r="M1956" s="4">
        <f>VLOOKUP($A1956,Parametre!$A$5:$H$29,8,FALSE)</f>
        <v>1.8699999999999999</v>
      </c>
      <c r="N1956" s="4">
        <f t="shared" si="122"/>
        <v>157.07999999999998</v>
      </c>
      <c r="O1956" s="4" t="s">
        <v>3098</v>
      </c>
      <c r="P1956">
        <f>VLOOKUP($G1956,Parametre!$K$4:$L$9,2,FALSE)</f>
        <v>230</v>
      </c>
      <c r="Q1956" s="4">
        <f t="shared" si="123"/>
        <v>922.06632000000002</v>
      </c>
    </row>
    <row r="1957" spans="1:17" x14ac:dyDescent="0.25">
      <c r="A1957" t="s">
        <v>2642</v>
      </c>
      <c r="B1957" t="s">
        <v>2643</v>
      </c>
      <c r="C1957" t="s">
        <v>2657</v>
      </c>
      <c r="D1957" t="s">
        <v>2658</v>
      </c>
      <c r="E1957" s="1" t="s">
        <v>11</v>
      </c>
      <c r="F1957" t="s">
        <v>3095</v>
      </c>
      <c r="G1957" t="s">
        <v>3100</v>
      </c>
      <c r="H1957" s="1" t="s">
        <v>19</v>
      </c>
      <c r="I1957" s="1" t="s">
        <v>22</v>
      </c>
      <c r="J1957" s="1">
        <f t="shared" si="120"/>
        <v>17</v>
      </c>
      <c r="K1957" s="1">
        <f>VLOOKUP($A1957,Parametre!$A$5:$G$29,MATCH($G1957,Parametre!$B$4:$G$4,0)+1,FALSE)</f>
        <v>23</v>
      </c>
      <c r="L1957" s="3">
        <f t="shared" si="121"/>
        <v>-6</v>
      </c>
      <c r="M1957" s="4">
        <f>VLOOKUP($A1957,Parametre!$A$5:$H$29,8,FALSE)</f>
        <v>1.8699999999999999</v>
      </c>
      <c r="N1957" s="4">
        <f t="shared" si="122"/>
        <v>890.11999999999989</v>
      </c>
      <c r="O1957" s="4" t="s">
        <v>3098</v>
      </c>
      <c r="P1957">
        <f>VLOOKUP($G1957,Parametre!$K$4:$L$9,2,FALSE)</f>
        <v>230</v>
      </c>
      <c r="Q1957" s="4">
        <f t="shared" si="123"/>
        <v>922.06632000000002</v>
      </c>
    </row>
    <row r="1958" spans="1:17" x14ac:dyDescent="0.25">
      <c r="A1958" t="s">
        <v>2642</v>
      </c>
      <c r="B1958" t="s">
        <v>2643</v>
      </c>
      <c r="C1958" t="s">
        <v>2659</v>
      </c>
      <c r="D1958" t="s">
        <v>2660</v>
      </c>
      <c r="E1958" s="1" t="s">
        <v>13</v>
      </c>
      <c r="F1958" t="s">
        <v>3095</v>
      </c>
      <c r="G1958" t="s">
        <v>3100</v>
      </c>
      <c r="H1958" s="1" t="s">
        <v>23</v>
      </c>
      <c r="I1958" s="1" t="s">
        <v>6</v>
      </c>
      <c r="J1958" s="1">
        <f t="shared" si="120"/>
        <v>4</v>
      </c>
      <c r="K1958" s="1">
        <f>VLOOKUP($A1958,Parametre!$A$5:$G$29,MATCH($G1958,Parametre!$B$4:$G$4,0)+1,FALSE)</f>
        <v>23</v>
      </c>
      <c r="L1958" s="3">
        <f t="shared" si="121"/>
        <v>-19</v>
      </c>
      <c r="M1958" s="4">
        <f>VLOOKUP($A1958,Parametre!$A$5:$H$29,8,FALSE)</f>
        <v>1.8699999999999999</v>
      </c>
      <c r="N1958" s="4">
        <f t="shared" si="122"/>
        <v>314.15999999999997</v>
      </c>
      <c r="O1958" s="4" t="s">
        <v>3098</v>
      </c>
      <c r="P1958">
        <f>VLOOKUP($G1958,Parametre!$K$4:$L$9,2,FALSE)</f>
        <v>230</v>
      </c>
      <c r="Q1958" s="4">
        <f t="shared" si="123"/>
        <v>1383.0994800000001</v>
      </c>
    </row>
    <row r="1959" spans="1:17" x14ac:dyDescent="0.25">
      <c r="A1959" t="s">
        <v>2642</v>
      </c>
      <c r="B1959" t="s">
        <v>2643</v>
      </c>
      <c r="C1959" t="s">
        <v>2661</v>
      </c>
      <c r="D1959" t="s">
        <v>2662</v>
      </c>
      <c r="E1959" s="1" t="s">
        <v>11</v>
      </c>
      <c r="F1959" t="s">
        <v>3095</v>
      </c>
      <c r="G1959" t="s">
        <v>3100</v>
      </c>
      <c r="H1959" s="1" t="s">
        <v>23</v>
      </c>
      <c r="I1959" s="1" t="s">
        <v>13</v>
      </c>
      <c r="J1959" s="1">
        <f t="shared" si="120"/>
        <v>3</v>
      </c>
      <c r="K1959" s="1">
        <f>VLOOKUP($A1959,Parametre!$A$5:$G$29,MATCH($G1959,Parametre!$B$4:$G$4,0)+1,FALSE)</f>
        <v>23</v>
      </c>
      <c r="L1959" s="3">
        <f t="shared" si="121"/>
        <v>-20</v>
      </c>
      <c r="M1959" s="4">
        <f>VLOOKUP($A1959,Parametre!$A$5:$H$29,8,FALSE)</f>
        <v>1.8699999999999999</v>
      </c>
      <c r="N1959" s="4">
        <f t="shared" si="122"/>
        <v>157.07999999999998</v>
      </c>
      <c r="O1959" s="4" t="s">
        <v>3098</v>
      </c>
      <c r="P1959">
        <f>VLOOKUP($G1959,Parametre!$K$4:$L$9,2,FALSE)</f>
        <v>230</v>
      </c>
      <c r="Q1959" s="4">
        <f t="shared" si="123"/>
        <v>922.06632000000002</v>
      </c>
    </row>
    <row r="1960" spans="1:17" x14ac:dyDescent="0.25">
      <c r="A1960" t="s">
        <v>2642</v>
      </c>
      <c r="B1960" t="s">
        <v>2643</v>
      </c>
      <c r="C1960" t="s">
        <v>1688</v>
      </c>
      <c r="D1960" t="s">
        <v>494</v>
      </c>
      <c r="E1960" s="1" t="s">
        <v>13</v>
      </c>
      <c r="F1960" t="s">
        <v>3095</v>
      </c>
      <c r="G1960" t="s">
        <v>3100</v>
      </c>
      <c r="H1960" s="1" t="s">
        <v>16</v>
      </c>
      <c r="I1960" s="1" t="s">
        <v>6</v>
      </c>
      <c r="J1960" s="1">
        <f t="shared" si="120"/>
        <v>11</v>
      </c>
      <c r="K1960" s="1">
        <f>VLOOKUP($A1960,Parametre!$A$5:$G$29,MATCH($G1960,Parametre!$B$4:$G$4,0)+1,FALSE)</f>
        <v>23</v>
      </c>
      <c r="L1960" s="3">
        <f t="shared" si="121"/>
        <v>-12</v>
      </c>
      <c r="M1960" s="4">
        <f>VLOOKUP($A1960,Parametre!$A$5:$H$29,8,FALSE)</f>
        <v>1.8699999999999999</v>
      </c>
      <c r="N1960" s="4">
        <f t="shared" si="122"/>
        <v>863.93999999999994</v>
      </c>
      <c r="O1960" s="4" t="s">
        <v>3098</v>
      </c>
      <c r="P1960">
        <f>VLOOKUP($G1960,Parametre!$K$4:$L$9,2,FALSE)</f>
        <v>230</v>
      </c>
      <c r="Q1960" s="4">
        <f t="shared" si="123"/>
        <v>1383.0994800000001</v>
      </c>
    </row>
    <row r="1961" spans="1:17" x14ac:dyDescent="0.25">
      <c r="A1961" t="s">
        <v>2642</v>
      </c>
      <c r="B1961" t="s">
        <v>2643</v>
      </c>
      <c r="C1961" t="s">
        <v>1689</v>
      </c>
      <c r="D1961" t="s">
        <v>496</v>
      </c>
      <c r="E1961" s="1" t="s">
        <v>13</v>
      </c>
      <c r="F1961" t="s">
        <v>3095</v>
      </c>
      <c r="G1961" t="s">
        <v>3100</v>
      </c>
      <c r="H1961" s="1" t="s">
        <v>19</v>
      </c>
      <c r="I1961" s="1" t="s">
        <v>19</v>
      </c>
      <c r="J1961" s="1">
        <f t="shared" si="120"/>
        <v>22</v>
      </c>
      <c r="K1961" s="1">
        <f>VLOOKUP($A1961,Parametre!$A$5:$G$29,MATCH($G1961,Parametre!$B$4:$G$4,0)+1,FALSE)</f>
        <v>23</v>
      </c>
      <c r="L1961" s="3">
        <f t="shared" si="121"/>
        <v>-1</v>
      </c>
      <c r="M1961" s="4">
        <f>VLOOKUP($A1961,Parametre!$A$5:$H$29,8,FALSE)</f>
        <v>1.8699999999999999</v>
      </c>
      <c r="N1961" s="4">
        <f t="shared" si="122"/>
        <v>1727.8799999999999</v>
      </c>
      <c r="O1961" s="4" t="s">
        <v>3098</v>
      </c>
      <c r="P1961">
        <f>VLOOKUP($G1961,Parametre!$K$4:$L$9,2,FALSE)</f>
        <v>230</v>
      </c>
      <c r="Q1961" s="4">
        <f t="shared" si="123"/>
        <v>1383.0994800000001</v>
      </c>
    </row>
    <row r="1962" spans="1:17" x14ac:dyDescent="0.25">
      <c r="A1962" t="s">
        <v>2642</v>
      </c>
      <c r="B1962" t="s">
        <v>2643</v>
      </c>
      <c r="C1962" t="s">
        <v>1725</v>
      </c>
      <c r="D1962" t="s">
        <v>245</v>
      </c>
      <c r="E1962" s="1" t="s">
        <v>13</v>
      </c>
      <c r="F1962" t="s">
        <v>3095</v>
      </c>
      <c r="G1962" t="s">
        <v>3100</v>
      </c>
      <c r="H1962" s="1" t="s">
        <v>7</v>
      </c>
      <c r="I1962" s="1" t="s">
        <v>8</v>
      </c>
      <c r="J1962" s="1">
        <f t="shared" si="120"/>
        <v>19</v>
      </c>
      <c r="K1962" s="1">
        <f>VLOOKUP($A1962,Parametre!$A$5:$G$29,MATCH($G1962,Parametre!$B$4:$G$4,0)+1,FALSE)</f>
        <v>23</v>
      </c>
      <c r="L1962" s="3">
        <f t="shared" si="121"/>
        <v>-4</v>
      </c>
      <c r="M1962" s="4">
        <f>VLOOKUP($A1962,Parametre!$A$5:$H$29,8,FALSE)</f>
        <v>1.8699999999999999</v>
      </c>
      <c r="N1962" s="4">
        <f t="shared" si="122"/>
        <v>1492.26</v>
      </c>
      <c r="O1962" s="4" t="s">
        <v>3098</v>
      </c>
      <c r="P1962">
        <f>VLOOKUP($G1962,Parametre!$K$4:$L$9,2,FALSE)</f>
        <v>230</v>
      </c>
      <c r="Q1962" s="4">
        <f t="shared" si="123"/>
        <v>1383.0994800000001</v>
      </c>
    </row>
    <row r="1963" spans="1:17" x14ac:dyDescent="0.25">
      <c r="A1963" t="s">
        <v>2642</v>
      </c>
      <c r="B1963" t="s">
        <v>2643</v>
      </c>
      <c r="C1963" t="s">
        <v>2663</v>
      </c>
      <c r="D1963" t="s">
        <v>2664</v>
      </c>
      <c r="E1963" s="1" t="s">
        <v>13</v>
      </c>
      <c r="F1963" t="s">
        <v>3095</v>
      </c>
      <c r="G1963" t="s">
        <v>3100</v>
      </c>
      <c r="H1963" s="1" t="s">
        <v>123</v>
      </c>
      <c r="I1963" s="1" t="s">
        <v>22</v>
      </c>
      <c r="J1963" s="1">
        <f t="shared" si="120"/>
        <v>16</v>
      </c>
      <c r="K1963" s="1">
        <f>VLOOKUP($A1963,Parametre!$A$5:$G$29,MATCH($G1963,Parametre!$B$4:$G$4,0)+1,FALSE)</f>
        <v>23</v>
      </c>
      <c r="L1963" s="3">
        <f t="shared" si="121"/>
        <v>-7</v>
      </c>
      <c r="M1963" s="4">
        <f>VLOOKUP($A1963,Parametre!$A$5:$H$29,8,FALSE)</f>
        <v>1.8699999999999999</v>
      </c>
      <c r="N1963" s="4">
        <f t="shared" si="122"/>
        <v>1256.6399999999999</v>
      </c>
      <c r="O1963" s="4" t="s">
        <v>3098</v>
      </c>
      <c r="P1963">
        <f>VLOOKUP($G1963,Parametre!$K$4:$L$9,2,FALSE)</f>
        <v>230</v>
      </c>
      <c r="Q1963" s="4">
        <f t="shared" si="123"/>
        <v>1383.0994800000001</v>
      </c>
    </row>
    <row r="1964" spans="1:17" x14ac:dyDescent="0.25">
      <c r="A1964" t="s">
        <v>2642</v>
      </c>
      <c r="B1964" t="s">
        <v>2643</v>
      </c>
      <c r="C1964" t="s">
        <v>2665</v>
      </c>
      <c r="D1964" t="s">
        <v>2666</v>
      </c>
      <c r="E1964" s="1" t="s">
        <v>11</v>
      </c>
      <c r="F1964" t="s">
        <v>3095</v>
      </c>
      <c r="G1964" t="s">
        <v>3100</v>
      </c>
      <c r="H1964" s="1" t="s">
        <v>46</v>
      </c>
      <c r="I1964" s="1" t="s">
        <v>8</v>
      </c>
      <c r="J1964" s="1">
        <f t="shared" si="120"/>
        <v>6</v>
      </c>
      <c r="K1964" s="1">
        <f>VLOOKUP($A1964,Parametre!$A$5:$G$29,MATCH($G1964,Parametre!$B$4:$G$4,0)+1,FALSE)</f>
        <v>23</v>
      </c>
      <c r="L1964" s="3">
        <f t="shared" si="121"/>
        <v>-17</v>
      </c>
      <c r="M1964" s="4">
        <f>VLOOKUP($A1964,Parametre!$A$5:$H$29,8,FALSE)</f>
        <v>1.8699999999999999</v>
      </c>
      <c r="N1964" s="4">
        <f t="shared" si="122"/>
        <v>314.15999999999997</v>
      </c>
      <c r="O1964" s="4" t="s">
        <v>3098</v>
      </c>
      <c r="P1964">
        <f>VLOOKUP($G1964,Parametre!$K$4:$L$9,2,FALSE)</f>
        <v>230</v>
      </c>
      <c r="Q1964" s="4">
        <f t="shared" si="123"/>
        <v>922.06632000000002</v>
      </c>
    </row>
    <row r="1965" spans="1:17" x14ac:dyDescent="0.25">
      <c r="A1965" t="s">
        <v>2642</v>
      </c>
      <c r="B1965" t="s">
        <v>2643</v>
      </c>
      <c r="C1965" t="s">
        <v>2667</v>
      </c>
      <c r="D1965" t="s">
        <v>2668</v>
      </c>
      <c r="E1965" s="1" t="s">
        <v>13</v>
      </c>
      <c r="F1965" t="s">
        <v>3095</v>
      </c>
      <c r="G1965" t="s">
        <v>3100</v>
      </c>
      <c r="H1965" s="1" t="s">
        <v>46</v>
      </c>
      <c r="I1965" s="1" t="s">
        <v>22</v>
      </c>
      <c r="J1965" s="1">
        <f t="shared" si="120"/>
        <v>7</v>
      </c>
      <c r="K1965" s="1">
        <f>VLOOKUP($A1965,Parametre!$A$5:$G$29,MATCH($G1965,Parametre!$B$4:$G$4,0)+1,FALSE)</f>
        <v>23</v>
      </c>
      <c r="L1965" s="3">
        <f t="shared" si="121"/>
        <v>-16</v>
      </c>
      <c r="M1965" s="4">
        <f>VLOOKUP($A1965,Parametre!$A$5:$H$29,8,FALSE)</f>
        <v>1.8699999999999999</v>
      </c>
      <c r="N1965" s="4">
        <f t="shared" si="122"/>
        <v>549.78</v>
      </c>
      <c r="O1965" s="4" t="s">
        <v>3098</v>
      </c>
      <c r="P1965">
        <f>VLOOKUP($G1965,Parametre!$K$4:$L$9,2,FALSE)</f>
        <v>230</v>
      </c>
      <c r="Q1965" s="4">
        <f t="shared" si="123"/>
        <v>1383.0994800000001</v>
      </c>
    </row>
    <row r="1966" spans="1:17" x14ac:dyDescent="0.25">
      <c r="A1966" t="s">
        <v>2642</v>
      </c>
      <c r="B1966" t="s">
        <v>2669</v>
      </c>
      <c r="C1966" t="s">
        <v>2670</v>
      </c>
      <c r="D1966" t="s">
        <v>291</v>
      </c>
      <c r="E1966" s="1" t="s">
        <v>6</v>
      </c>
      <c r="F1966" t="s">
        <v>3095</v>
      </c>
      <c r="G1966" t="s">
        <v>3100</v>
      </c>
      <c r="H1966" s="1" t="s">
        <v>11</v>
      </c>
      <c r="I1966" s="1" t="s">
        <v>22</v>
      </c>
      <c r="J1966" s="1">
        <f t="shared" si="120"/>
        <v>8</v>
      </c>
      <c r="K1966" s="1">
        <f>VLOOKUP($A1966,Parametre!$A$5:$G$29,MATCH($G1966,Parametre!$B$4:$G$4,0)+1,FALSE)</f>
        <v>23</v>
      </c>
      <c r="L1966" s="3">
        <f t="shared" si="121"/>
        <v>-15</v>
      </c>
      <c r="M1966" s="4">
        <f>VLOOKUP($A1966,Parametre!$A$5:$H$29,8,FALSE)</f>
        <v>1.8699999999999999</v>
      </c>
      <c r="N1966" s="4">
        <f t="shared" si="122"/>
        <v>837.76</v>
      </c>
      <c r="O1966" s="4" t="s">
        <v>3098</v>
      </c>
      <c r="P1966">
        <f>VLOOKUP($G1966,Parametre!$K$4:$L$9,2,FALSE)</f>
        <v>230</v>
      </c>
      <c r="Q1966" s="4">
        <f t="shared" si="123"/>
        <v>1844.13264</v>
      </c>
    </row>
    <row r="1967" spans="1:17" x14ac:dyDescent="0.25">
      <c r="A1967" t="s">
        <v>2642</v>
      </c>
      <c r="B1967" t="s">
        <v>2669</v>
      </c>
      <c r="C1967" t="s">
        <v>2671</v>
      </c>
      <c r="D1967" t="s">
        <v>2518</v>
      </c>
      <c r="E1967" s="1" t="s">
        <v>13</v>
      </c>
      <c r="F1967" t="s">
        <v>3095</v>
      </c>
      <c r="G1967" t="s">
        <v>3100</v>
      </c>
      <c r="H1967" s="1" t="s">
        <v>22</v>
      </c>
      <c r="I1967" s="1" t="s">
        <v>13</v>
      </c>
      <c r="J1967" s="1">
        <f t="shared" si="120"/>
        <v>9</v>
      </c>
      <c r="K1967" s="1">
        <f>VLOOKUP($A1967,Parametre!$A$5:$G$29,MATCH($G1967,Parametre!$B$4:$G$4,0)+1,FALSE)</f>
        <v>23</v>
      </c>
      <c r="L1967" s="3">
        <f t="shared" si="121"/>
        <v>-14</v>
      </c>
      <c r="M1967" s="4">
        <f>VLOOKUP($A1967,Parametre!$A$5:$H$29,8,FALSE)</f>
        <v>1.8699999999999999</v>
      </c>
      <c r="N1967" s="4">
        <f t="shared" si="122"/>
        <v>706.8599999999999</v>
      </c>
      <c r="O1967" s="4" t="s">
        <v>3098</v>
      </c>
      <c r="P1967">
        <f>VLOOKUP($G1967,Parametre!$K$4:$L$9,2,FALSE)</f>
        <v>230</v>
      </c>
      <c r="Q1967" s="4">
        <f t="shared" si="123"/>
        <v>1383.0994800000001</v>
      </c>
    </row>
    <row r="1968" spans="1:17" x14ac:dyDescent="0.25">
      <c r="A1968" t="s">
        <v>2642</v>
      </c>
      <c r="B1968" t="s">
        <v>2669</v>
      </c>
      <c r="C1968" t="s">
        <v>2672</v>
      </c>
      <c r="D1968" t="s">
        <v>2673</v>
      </c>
      <c r="E1968" s="1" t="s">
        <v>13</v>
      </c>
      <c r="F1968" t="s">
        <v>3095</v>
      </c>
      <c r="G1968" t="s">
        <v>3100</v>
      </c>
      <c r="H1968" s="1" t="s">
        <v>6</v>
      </c>
      <c r="I1968" s="1" t="s">
        <v>11</v>
      </c>
      <c r="J1968" s="1">
        <f t="shared" si="120"/>
        <v>6</v>
      </c>
      <c r="K1968" s="1">
        <f>VLOOKUP($A1968,Parametre!$A$5:$G$29,MATCH($G1968,Parametre!$B$4:$G$4,0)+1,FALSE)</f>
        <v>23</v>
      </c>
      <c r="L1968" s="3">
        <f t="shared" si="121"/>
        <v>-17</v>
      </c>
      <c r="M1968" s="4">
        <f>VLOOKUP($A1968,Parametre!$A$5:$H$29,8,FALSE)</f>
        <v>1.8699999999999999</v>
      </c>
      <c r="N1968" s="4">
        <f t="shared" si="122"/>
        <v>471.23999999999995</v>
      </c>
      <c r="O1968" s="4" t="s">
        <v>3098</v>
      </c>
      <c r="P1968">
        <f>VLOOKUP($G1968,Parametre!$K$4:$L$9,2,FALSE)</f>
        <v>230</v>
      </c>
      <c r="Q1968" s="4">
        <f t="shared" si="123"/>
        <v>1383.0994800000001</v>
      </c>
    </row>
    <row r="1969" spans="1:17" x14ac:dyDescent="0.25">
      <c r="A1969" t="s">
        <v>2642</v>
      </c>
      <c r="B1969" t="s">
        <v>2669</v>
      </c>
      <c r="C1969" t="s">
        <v>1694</v>
      </c>
      <c r="D1969" t="s">
        <v>330</v>
      </c>
      <c r="E1969" s="1" t="s">
        <v>6</v>
      </c>
      <c r="F1969" t="s">
        <v>3095</v>
      </c>
      <c r="G1969" t="s">
        <v>3100</v>
      </c>
      <c r="H1969" s="1" t="s">
        <v>393</v>
      </c>
      <c r="I1969" s="1" t="s">
        <v>392</v>
      </c>
      <c r="J1969" s="1">
        <f t="shared" si="120"/>
        <v>49</v>
      </c>
      <c r="K1969" s="1">
        <f>VLOOKUP($A1969,Parametre!$A$5:$G$29,MATCH($G1969,Parametre!$B$4:$G$4,0)+1,FALSE)</f>
        <v>23</v>
      </c>
      <c r="L1969" s="3">
        <f t="shared" si="121"/>
        <v>26</v>
      </c>
      <c r="M1969" s="4">
        <f>VLOOKUP($A1969,Parametre!$A$5:$H$29,8,FALSE)</f>
        <v>1.8699999999999999</v>
      </c>
      <c r="N1969" s="4">
        <f t="shared" si="122"/>
        <v>5131.28</v>
      </c>
      <c r="O1969" s="4" t="s">
        <v>3098</v>
      </c>
      <c r="P1969">
        <f>VLOOKUP($G1969,Parametre!$K$4:$L$9,2,FALSE)</f>
        <v>230</v>
      </c>
      <c r="Q1969" s="4">
        <f t="shared" si="123"/>
        <v>1844.13264</v>
      </c>
    </row>
    <row r="1970" spans="1:17" x14ac:dyDescent="0.25">
      <c r="A1970" t="s">
        <v>2642</v>
      </c>
      <c r="B1970" t="s">
        <v>2669</v>
      </c>
      <c r="C1970" t="s">
        <v>1695</v>
      </c>
      <c r="D1970" t="s">
        <v>332</v>
      </c>
      <c r="E1970" s="1" t="s">
        <v>6</v>
      </c>
      <c r="F1970" t="s">
        <v>3095</v>
      </c>
      <c r="G1970" t="s">
        <v>3100</v>
      </c>
      <c r="H1970" s="1" t="s">
        <v>357</v>
      </c>
      <c r="I1970" s="1" t="s">
        <v>380</v>
      </c>
      <c r="J1970" s="1">
        <f t="shared" si="120"/>
        <v>59</v>
      </c>
      <c r="K1970" s="1">
        <f>VLOOKUP($A1970,Parametre!$A$5:$G$29,MATCH($G1970,Parametre!$B$4:$G$4,0)+1,FALSE)</f>
        <v>23</v>
      </c>
      <c r="L1970" s="3">
        <f t="shared" si="121"/>
        <v>36</v>
      </c>
      <c r="M1970" s="4">
        <f>VLOOKUP($A1970,Parametre!$A$5:$H$29,8,FALSE)</f>
        <v>1.8699999999999999</v>
      </c>
      <c r="N1970" s="4">
        <f t="shared" si="122"/>
        <v>6178.48</v>
      </c>
      <c r="O1970" s="4" t="s">
        <v>3098</v>
      </c>
      <c r="P1970">
        <f>VLOOKUP($G1970,Parametre!$K$4:$L$9,2,FALSE)</f>
        <v>230</v>
      </c>
      <c r="Q1970" s="4">
        <f t="shared" si="123"/>
        <v>1844.13264</v>
      </c>
    </row>
    <row r="1971" spans="1:17" x14ac:dyDescent="0.25">
      <c r="A1971" t="s">
        <v>2642</v>
      </c>
      <c r="B1971" t="s">
        <v>2669</v>
      </c>
      <c r="C1971" t="s">
        <v>2454</v>
      </c>
      <c r="D1971" t="s">
        <v>2455</v>
      </c>
      <c r="E1971" s="1" t="s">
        <v>13</v>
      </c>
      <c r="F1971" t="s">
        <v>3095</v>
      </c>
      <c r="G1971" t="s">
        <v>3100</v>
      </c>
      <c r="H1971" s="1" t="s">
        <v>46</v>
      </c>
      <c r="I1971" s="1" t="s">
        <v>46</v>
      </c>
      <c r="J1971" s="1">
        <f t="shared" si="120"/>
        <v>2</v>
      </c>
      <c r="K1971" s="1">
        <f>VLOOKUP($A1971,Parametre!$A$5:$G$29,MATCH($G1971,Parametre!$B$4:$G$4,0)+1,FALSE)</f>
        <v>23</v>
      </c>
      <c r="L1971" s="3">
        <f t="shared" si="121"/>
        <v>-21</v>
      </c>
      <c r="M1971" s="4">
        <f>VLOOKUP($A1971,Parametre!$A$5:$H$29,8,FALSE)</f>
        <v>1.8699999999999999</v>
      </c>
      <c r="N1971" s="4">
        <f t="shared" si="122"/>
        <v>157.07999999999998</v>
      </c>
      <c r="O1971" s="4" t="s">
        <v>3098</v>
      </c>
      <c r="P1971">
        <f>VLOOKUP($G1971,Parametre!$K$4:$L$9,2,FALSE)</f>
        <v>230</v>
      </c>
      <c r="Q1971" s="4">
        <f t="shared" si="123"/>
        <v>1383.0994800000001</v>
      </c>
    </row>
    <row r="1972" spans="1:17" x14ac:dyDescent="0.25">
      <c r="A1972" t="s">
        <v>2642</v>
      </c>
      <c r="B1972" t="s">
        <v>2669</v>
      </c>
      <c r="C1972" t="s">
        <v>2674</v>
      </c>
      <c r="D1972" t="s">
        <v>2675</v>
      </c>
      <c r="E1972" s="1" t="s">
        <v>13</v>
      </c>
      <c r="F1972" t="s">
        <v>3095</v>
      </c>
      <c r="G1972" t="s">
        <v>3100</v>
      </c>
      <c r="H1972" s="1" t="s">
        <v>46</v>
      </c>
      <c r="I1972" s="1" t="s">
        <v>46</v>
      </c>
      <c r="J1972" s="1">
        <f t="shared" si="120"/>
        <v>2</v>
      </c>
      <c r="K1972" s="1">
        <f>VLOOKUP($A1972,Parametre!$A$5:$G$29,MATCH($G1972,Parametre!$B$4:$G$4,0)+1,FALSE)</f>
        <v>23</v>
      </c>
      <c r="L1972" s="3">
        <f t="shared" si="121"/>
        <v>-21</v>
      </c>
      <c r="M1972" s="4">
        <f>VLOOKUP($A1972,Parametre!$A$5:$H$29,8,FALSE)</f>
        <v>1.8699999999999999</v>
      </c>
      <c r="N1972" s="4">
        <f t="shared" si="122"/>
        <v>157.07999999999998</v>
      </c>
      <c r="O1972" s="4" t="s">
        <v>3098</v>
      </c>
      <c r="P1972">
        <f>VLOOKUP($G1972,Parametre!$K$4:$L$9,2,FALSE)</f>
        <v>230</v>
      </c>
      <c r="Q1972" s="4">
        <f t="shared" si="123"/>
        <v>1383.0994800000001</v>
      </c>
    </row>
    <row r="1973" spans="1:17" x14ac:dyDescent="0.25">
      <c r="A1973" t="s">
        <v>2642</v>
      </c>
      <c r="B1973" t="s">
        <v>2669</v>
      </c>
      <c r="C1973" t="s">
        <v>2676</v>
      </c>
      <c r="D1973" t="s">
        <v>2677</v>
      </c>
      <c r="E1973" s="1" t="s">
        <v>13</v>
      </c>
      <c r="F1973" t="s">
        <v>3095</v>
      </c>
      <c r="G1973" t="s">
        <v>3100</v>
      </c>
      <c r="H1973" s="1" t="s">
        <v>8</v>
      </c>
      <c r="I1973" s="1" t="s">
        <v>32</v>
      </c>
      <c r="J1973" s="1">
        <f t="shared" si="120"/>
        <v>13</v>
      </c>
      <c r="K1973" s="1">
        <f>VLOOKUP($A1973,Parametre!$A$5:$G$29,MATCH($G1973,Parametre!$B$4:$G$4,0)+1,FALSE)</f>
        <v>23</v>
      </c>
      <c r="L1973" s="3">
        <f t="shared" si="121"/>
        <v>-10</v>
      </c>
      <c r="M1973" s="4">
        <f>VLOOKUP($A1973,Parametre!$A$5:$H$29,8,FALSE)</f>
        <v>1.8699999999999999</v>
      </c>
      <c r="N1973" s="4">
        <f t="shared" si="122"/>
        <v>1021.02</v>
      </c>
      <c r="O1973" s="4" t="s">
        <v>3098</v>
      </c>
      <c r="P1973">
        <f>VLOOKUP($G1973,Parametre!$K$4:$L$9,2,FALSE)</f>
        <v>230</v>
      </c>
      <c r="Q1973" s="4">
        <f t="shared" si="123"/>
        <v>1383.0994800000001</v>
      </c>
    </row>
    <row r="1974" spans="1:17" x14ac:dyDescent="0.25">
      <c r="A1974" t="s">
        <v>2642</v>
      </c>
      <c r="B1974" t="s">
        <v>2669</v>
      </c>
      <c r="C1974" t="s">
        <v>2678</v>
      </c>
      <c r="D1974" t="s">
        <v>2679</v>
      </c>
      <c r="E1974" s="1" t="s">
        <v>13</v>
      </c>
      <c r="F1974" t="s">
        <v>3095</v>
      </c>
      <c r="G1974" t="s">
        <v>3100</v>
      </c>
      <c r="H1974" s="1" t="s">
        <v>46</v>
      </c>
      <c r="I1974" s="1" t="s">
        <v>23</v>
      </c>
      <c r="J1974" s="1">
        <f t="shared" si="120"/>
        <v>1</v>
      </c>
      <c r="K1974" s="1">
        <f>VLOOKUP($A1974,Parametre!$A$5:$G$29,MATCH($G1974,Parametre!$B$4:$G$4,0)+1,FALSE)</f>
        <v>23</v>
      </c>
      <c r="L1974" s="3">
        <f t="shared" si="121"/>
        <v>-22</v>
      </c>
      <c r="M1974" s="4">
        <f>VLOOKUP($A1974,Parametre!$A$5:$H$29,8,FALSE)</f>
        <v>1.8699999999999999</v>
      </c>
      <c r="N1974" s="4">
        <f t="shared" si="122"/>
        <v>78.539999999999992</v>
      </c>
      <c r="O1974" s="4" t="s">
        <v>3098</v>
      </c>
      <c r="P1974">
        <f>VLOOKUP($G1974,Parametre!$K$4:$L$9,2,FALSE)</f>
        <v>230</v>
      </c>
      <c r="Q1974" s="4">
        <f t="shared" si="123"/>
        <v>1383.0994800000001</v>
      </c>
    </row>
    <row r="1975" spans="1:17" x14ac:dyDescent="0.25">
      <c r="A1975" t="s">
        <v>2642</v>
      </c>
      <c r="B1975" t="s">
        <v>2669</v>
      </c>
      <c r="C1975" t="s">
        <v>2680</v>
      </c>
      <c r="D1975" t="s">
        <v>2283</v>
      </c>
      <c r="E1975" s="1" t="s">
        <v>13</v>
      </c>
      <c r="F1975" t="s">
        <v>3095</v>
      </c>
      <c r="G1975" t="s">
        <v>3100</v>
      </c>
      <c r="H1975" s="1" t="s">
        <v>12</v>
      </c>
      <c r="I1975" s="1" t="s">
        <v>22</v>
      </c>
      <c r="J1975" s="1">
        <f t="shared" si="120"/>
        <v>15</v>
      </c>
      <c r="K1975" s="1">
        <f>VLOOKUP($A1975,Parametre!$A$5:$G$29,MATCH($G1975,Parametre!$B$4:$G$4,0)+1,FALSE)</f>
        <v>23</v>
      </c>
      <c r="L1975" s="3">
        <f t="shared" si="121"/>
        <v>-8</v>
      </c>
      <c r="M1975" s="4">
        <f>VLOOKUP($A1975,Parametre!$A$5:$H$29,8,FALSE)</f>
        <v>1.8699999999999999</v>
      </c>
      <c r="N1975" s="4">
        <f t="shared" si="122"/>
        <v>1178.0999999999999</v>
      </c>
      <c r="O1975" s="4" t="s">
        <v>3098</v>
      </c>
      <c r="P1975">
        <f>VLOOKUP($G1975,Parametre!$K$4:$L$9,2,FALSE)</f>
        <v>230</v>
      </c>
      <c r="Q1975" s="4">
        <f t="shared" si="123"/>
        <v>1383.0994800000001</v>
      </c>
    </row>
    <row r="1976" spans="1:17" x14ac:dyDescent="0.25">
      <c r="A1976" t="s">
        <v>2642</v>
      </c>
      <c r="B1976" t="s">
        <v>2681</v>
      </c>
      <c r="C1976" t="s">
        <v>2682</v>
      </c>
      <c r="D1976" t="s">
        <v>2288</v>
      </c>
      <c r="E1976" s="1" t="s">
        <v>6</v>
      </c>
      <c r="F1976" t="s">
        <v>3095</v>
      </c>
      <c r="G1976" t="s">
        <v>3100</v>
      </c>
      <c r="H1976" s="1" t="s">
        <v>32</v>
      </c>
      <c r="I1976" s="1" t="s">
        <v>7</v>
      </c>
      <c r="J1976" s="1">
        <f t="shared" si="120"/>
        <v>22</v>
      </c>
      <c r="K1976" s="1">
        <f>VLOOKUP($A1976,Parametre!$A$5:$G$29,MATCH($G1976,Parametre!$B$4:$G$4,0)+1,FALSE)</f>
        <v>23</v>
      </c>
      <c r="L1976" s="3">
        <f t="shared" si="121"/>
        <v>-1</v>
      </c>
      <c r="M1976" s="4">
        <f>VLOOKUP($A1976,Parametre!$A$5:$H$29,8,FALSE)</f>
        <v>1.8699999999999999</v>
      </c>
      <c r="N1976" s="4">
        <f t="shared" si="122"/>
        <v>2303.8399999999997</v>
      </c>
      <c r="O1976" s="4" t="s">
        <v>3098</v>
      </c>
      <c r="P1976">
        <f>VLOOKUP($G1976,Parametre!$K$4:$L$9,2,FALSE)</f>
        <v>230</v>
      </c>
      <c r="Q1976" s="4">
        <f t="shared" si="123"/>
        <v>1844.13264</v>
      </c>
    </row>
    <row r="1977" spans="1:17" x14ac:dyDescent="0.25">
      <c r="A1977" t="s">
        <v>2642</v>
      </c>
      <c r="B1977" t="s">
        <v>2681</v>
      </c>
      <c r="C1977" t="s">
        <v>2683</v>
      </c>
      <c r="D1977" t="s">
        <v>2518</v>
      </c>
      <c r="E1977" s="1" t="s">
        <v>13</v>
      </c>
      <c r="F1977" t="s">
        <v>3095</v>
      </c>
      <c r="G1977" t="s">
        <v>3100</v>
      </c>
      <c r="H1977" s="1" t="s">
        <v>32</v>
      </c>
      <c r="I1977" s="1" t="s">
        <v>6</v>
      </c>
      <c r="J1977" s="1">
        <f t="shared" si="120"/>
        <v>12</v>
      </c>
      <c r="K1977" s="1">
        <f>VLOOKUP($A1977,Parametre!$A$5:$G$29,MATCH($G1977,Parametre!$B$4:$G$4,0)+1,FALSE)</f>
        <v>23</v>
      </c>
      <c r="L1977" s="3">
        <f t="shared" si="121"/>
        <v>-11</v>
      </c>
      <c r="M1977" s="4">
        <f>VLOOKUP($A1977,Parametre!$A$5:$H$29,8,FALSE)</f>
        <v>1.8699999999999999</v>
      </c>
      <c r="N1977" s="4">
        <f t="shared" si="122"/>
        <v>942.4799999999999</v>
      </c>
      <c r="O1977" s="4" t="s">
        <v>3098</v>
      </c>
      <c r="P1977">
        <f>VLOOKUP($G1977,Parametre!$K$4:$L$9,2,FALSE)</f>
        <v>230</v>
      </c>
      <c r="Q1977" s="4">
        <f t="shared" si="123"/>
        <v>1383.0994800000001</v>
      </c>
    </row>
    <row r="1978" spans="1:17" x14ac:dyDescent="0.25">
      <c r="A1978" t="s">
        <v>2642</v>
      </c>
      <c r="B1978" t="s">
        <v>2681</v>
      </c>
      <c r="C1978" t="s">
        <v>2684</v>
      </c>
      <c r="D1978" t="s">
        <v>2477</v>
      </c>
      <c r="E1978" s="1" t="s">
        <v>13</v>
      </c>
      <c r="F1978" t="s">
        <v>3095</v>
      </c>
      <c r="G1978" t="s">
        <v>3100</v>
      </c>
      <c r="H1978" s="1" t="s">
        <v>11</v>
      </c>
      <c r="I1978" s="1" t="s">
        <v>8</v>
      </c>
      <c r="J1978" s="1">
        <f t="shared" si="120"/>
        <v>7</v>
      </c>
      <c r="K1978" s="1">
        <f>VLOOKUP($A1978,Parametre!$A$5:$G$29,MATCH($G1978,Parametre!$B$4:$G$4,0)+1,FALSE)</f>
        <v>23</v>
      </c>
      <c r="L1978" s="3">
        <f t="shared" si="121"/>
        <v>-16</v>
      </c>
      <c r="M1978" s="4">
        <f>VLOOKUP($A1978,Parametre!$A$5:$H$29,8,FALSE)</f>
        <v>1.8699999999999999</v>
      </c>
      <c r="N1978" s="4">
        <f t="shared" si="122"/>
        <v>549.78</v>
      </c>
      <c r="O1978" s="4" t="s">
        <v>3098</v>
      </c>
      <c r="P1978">
        <f>VLOOKUP($G1978,Parametre!$K$4:$L$9,2,FALSE)</f>
        <v>230</v>
      </c>
      <c r="Q1978" s="4">
        <f t="shared" si="123"/>
        <v>1383.0994800000001</v>
      </c>
    </row>
    <row r="1979" spans="1:17" x14ac:dyDescent="0.25">
      <c r="A1979" t="s">
        <v>2642</v>
      </c>
      <c r="B1979" t="s">
        <v>2681</v>
      </c>
      <c r="C1979" t="s">
        <v>312</v>
      </c>
      <c r="D1979" t="s">
        <v>313</v>
      </c>
      <c r="E1979" s="1" t="s">
        <v>13</v>
      </c>
      <c r="F1979" t="s">
        <v>3095</v>
      </c>
      <c r="G1979" t="s">
        <v>3100</v>
      </c>
      <c r="H1979" s="1" t="s">
        <v>37</v>
      </c>
      <c r="I1979" s="1" t="s">
        <v>6</v>
      </c>
      <c r="J1979" s="1">
        <f t="shared" si="120"/>
        <v>16</v>
      </c>
      <c r="K1979" s="1">
        <f>VLOOKUP($A1979,Parametre!$A$5:$G$29,MATCH($G1979,Parametre!$B$4:$G$4,0)+1,FALSE)</f>
        <v>23</v>
      </c>
      <c r="L1979" s="3">
        <f t="shared" si="121"/>
        <v>-7</v>
      </c>
      <c r="M1979" s="4">
        <f>VLOOKUP($A1979,Parametre!$A$5:$H$29,8,FALSE)</f>
        <v>1.8699999999999999</v>
      </c>
      <c r="N1979" s="4">
        <f t="shared" si="122"/>
        <v>1256.6399999999999</v>
      </c>
      <c r="O1979" s="4" t="s">
        <v>3098</v>
      </c>
      <c r="P1979">
        <f>VLOOKUP($G1979,Parametre!$K$4:$L$9,2,FALSE)</f>
        <v>230</v>
      </c>
      <c r="Q1979" s="4">
        <f t="shared" si="123"/>
        <v>1383.0994800000001</v>
      </c>
    </row>
    <row r="1980" spans="1:17" x14ac:dyDescent="0.25">
      <c r="A1980" t="s">
        <v>2642</v>
      </c>
      <c r="B1980" t="s">
        <v>2681</v>
      </c>
      <c r="C1980" t="s">
        <v>2685</v>
      </c>
      <c r="D1980" t="s">
        <v>2501</v>
      </c>
      <c r="E1980" s="1" t="s">
        <v>13</v>
      </c>
      <c r="F1980" t="s">
        <v>3095</v>
      </c>
      <c r="G1980" t="s">
        <v>3100</v>
      </c>
      <c r="H1980" s="1" t="s">
        <v>6</v>
      </c>
      <c r="I1980" s="1" t="s">
        <v>46</v>
      </c>
      <c r="J1980" s="1">
        <f t="shared" si="120"/>
        <v>5</v>
      </c>
      <c r="K1980" s="1">
        <f>VLOOKUP($A1980,Parametre!$A$5:$G$29,MATCH($G1980,Parametre!$B$4:$G$4,0)+1,FALSE)</f>
        <v>23</v>
      </c>
      <c r="L1980" s="3">
        <f t="shared" si="121"/>
        <v>-18</v>
      </c>
      <c r="M1980" s="4">
        <f>VLOOKUP($A1980,Parametre!$A$5:$H$29,8,FALSE)</f>
        <v>1.8699999999999999</v>
      </c>
      <c r="N1980" s="4">
        <f t="shared" si="122"/>
        <v>392.7</v>
      </c>
      <c r="O1980" s="4" t="s">
        <v>3098</v>
      </c>
      <c r="P1980">
        <f>VLOOKUP($G1980,Parametre!$K$4:$L$9,2,FALSE)</f>
        <v>230</v>
      </c>
      <c r="Q1980" s="4">
        <f t="shared" si="123"/>
        <v>1383.0994800000001</v>
      </c>
    </row>
    <row r="1981" spans="1:17" x14ac:dyDescent="0.25">
      <c r="A1981" t="s">
        <v>2642</v>
      </c>
      <c r="B1981" t="s">
        <v>2681</v>
      </c>
      <c r="C1981" t="s">
        <v>2686</v>
      </c>
      <c r="D1981" t="s">
        <v>1927</v>
      </c>
      <c r="E1981" s="1" t="s">
        <v>13</v>
      </c>
      <c r="F1981" t="s">
        <v>3095</v>
      </c>
      <c r="G1981" t="s">
        <v>3100</v>
      </c>
      <c r="H1981" s="1" t="s">
        <v>46</v>
      </c>
      <c r="I1981" s="1" t="s">
        <v>12</v>
      </c>
      <c r="J1981" s="1">
        <f t="shared" si="120"/>
        <v>10</v>
      </c>
      <c r="K1981" s="1">
        <f>VLOOKUP($A1981,Parametre!$A$5:$G$29,MATCH($G1981,Parametre!$B$4:$G$4,0)+1,FALSE)</f>
        <v>23</v>
      </c>
      <c r="L1981" s="3">
        <f t="shared" si="121"/>
        <v>-13</v>
      </c>
      <c r="M1981" s="4">
        <f>VLOOKUP($A1981,Parametre!$A$5:$H$29,8,FALSE)</f>
        <v>1.8699999999999999</v>
      </c>
      <c r="N1981" s="4">
        <f t="shared" si="122"/>
        <v>785.4</v>
      </c>
      <c r="O1981" s="4" t="s">
        <v>3098</v>
      </c>
      <c r="P1981">
        <f>VLOOKUP($G1981,Parametre!$K$4:$L$9,2,FALSE)</f>
        <v>230</v>
      </c>
      <c r="Q1981" s="4">
        <f t="shared" si="123"/>
        <v>1383.0994800000001</v>
      </c>
    </row>
    <row r="1982" spans="1:17" x14ac:dyDescent="0.25">
      <c r="A1982" t="s">
        <v>2642</v>
      </c>
      <c r="B1982" t="s">
        <v>2681</v>
      </c>
      <c r="C1982" t="s">
        <v>2687</v>
      </c>
      <c r="D1982" t="s">
        <v>2688</v>
      </c>
      <c r="E1982" s="1" t="s">
        <v>13</v>
      </c>
      <c r="F1982" t="s">
        <v>3095</v>
      </c>
      <c r="G1982" t="s">
        <v>3100</v>
      </c>
      <c r="H1982" s="1" t="s">
        <v>6</v>
      </c>
      <c r="I1982" s="1" t="s">
        <v>8</v>
      </c>
      <c r="J1982" s="1">
        <f t="shared" si="120"/>
        <v>9</v>
      </c>
      <c r="K1982" s="1">
        <f>VLOOKUP($A1982,Parametre!$A$5:$G$29,MATCH($G1982,Parametre!$B$4:$G$4,0)+1,FALSE)</f>
        <v>23</v>
      </c>
      <c r="L1982" s="3">
        <f t="shared" si="121"/>
        <v>-14</v>
      </c>
      <c r="M1982" s="4">
        <f>VLOOKUP($A1982,Parametre!$A$5:$H$29,8,FALSE)</f>
        <v>1.8699999999999999</v>
      </c>
      <c r="N1982" s="4">
        <f t="shared" si="122"/>
        <v>706.8599999999999</v>
      </c>
      <c r="O1982" s="4" t="s">
        <v>3098</v>
      </c>
      <c r="P1982">
        <f>VLOOKUP($G1982,Parametre!$K$4:$L$9,2,FALSE)</f>
        <v>230</v>
      </c>
      <c r="Q1982" s="4">
        <f t="shared" si="123"/>
        <v>1383.0994800000001</v>
      </c>
    </row>
    <row r="1983" spans="1:17" x14ac:dyDescent="0.25">
      <c r="A1983" t="s">
        <v>2642</v>
      </c>
      <c r="B1983" t="s">
        <v>2681</v>
      </c>
      <c r="C1983" t="s">
        <v>2689</v>
      </c>
      <c r="D1983" t="s">
        <v>2679</v>
      </c>
      <c r="E1983" s="1" t="s">
        <v>13</v>
      </c>
      <c r="F1983" t="s">
        <v>3095</v>
      </c>
      <c r="G1983" t="s">
        <v>3100</v>
      </c>
      <c r="H1983" s="1" t="s">
        <v>22</v>
      </c>
      <c r="I1983" s="1" t="s">
        <v>11</v>
      </c>
      <c r="J1983" s="1">
        <f t="shared" si="120"/>
        <v>8</v>
      </c>
      <c r="K1983" s="1">
        <f>VLOOKUP($A1983,Parametre!$A$5:$G$29,MATCH($G1983,Parametre!$B$4:$G$4,0)+1,FALSE)</f>
        <v>23</v>
      </c>
      <c r="L1983" s="3">
        <f t="shared" si="121"/>
        <v>-15</v>
      </c>
      <c r="M1983" s="4">
        <f>VLOOKUP($A1983,Parametre!$A$5:$H$29,8,FALSE)</f>
        <v>1.8699999999999999</v>
      </c>
      <c r="N1983" s="4">
        <f t="shared" si="122"/>
        <v>628.31999999999994</v>
      </c>
      <c r="O1983" s="4" t="s">
        <v>3098</v>
      </c>
      <c r="P1983">
        <f>VLOOKUP($G1983,Parametre!$K$4:$L$9,2,FALSE)</f>
        <v>230</v>
      </c>
      <c r="Q1983" s="4">
        <f t="shared" si="123"/>
        <v>1383.0994800000001</v>
      </c>
    </row>
    <row r="1984" spans="1:17" x14ac:dyDescent="0.25">
      <c r="A1984" t="s">
        <v>2642</v>
      </c>
      <c r="B1984" t="s">
        <v>2681</v>
      </c>
      <c r="C1984" t="s">
        <v>2690</v>
      </c>
      <c r="D1984" t="s">
        <v>1947</v>
      </c>
      <c r="E1984" s="1" t="s">
        <v>13</v>
      </c>
      <c r="F1984" t="s">
        <v>3095</v>
      </c>
      <c r="G1984" t="s">
        <v>3100</v>
      </c>
      <c r="H1984" s="1" t="s">
        <v>123</v>
      </c>
      <c r="I1984" s="1" t="s">
        <v>22</v>
      </c>
      <c r="J1984" s="1">
        <f t="shared" si="120"/>
        <v>16</v>
      </c>
      <c r="K1984" s="1">
        <f>VLOOKUP($A1984,Parametre!$A$5:$G$29,MATCH($G1984,Parametre!$B$4:$G$4,0)+1,FALSE)</f>
        <v>23</v>
      </c>
      <c r="L1984" s="3">
        <f t="shared" si="121"/>
        <v>-7</v>
      </c>
      <c r="M1984" s="4">
        <f>VLOOKUP($A1984,Parametre!$A$5:$H$29,8,FALSE)</f>
        <v>1.8699999999999999</v>
      </c>
      <c r="N1984" s="4">
        <f t="shared" si="122"/>
        <v>1256.6399999999999</v>
      </c>
      <c r="O1984" s="4" t="s">
        <v>3098</v>
      </c>
      <c r="P1984">
        <f>VLOOKUP($G1984,Parametre!$K$4:$L$9,2,FALSE)</f>
        <v>230</v>
      </c>
      <c r="Q1984" s="4">
        <f t="shared" si="123"/>
        <v>1383.0994800000001</v>
      </c>
    </row>
    <row r="1985" spans="1:17" x14ac:dyDescent="0.25">
      <c r="A1985" t="s">
        <v>2642</v>
      </c>
      <c r="B1985" t="s">
        <v>2681</v>
      </c>
      <c r="C1985" t="s">
        <v>2691</v>
      </c>
      <c r="D1985" t="s">
        <v>1644</v>
      </c>
      <c r="E1985" s="1" t="s">
        <v>13</v>
      </c>
      <c r="F1985" t="s">
        <v>3095</v>
      </c>
      <c r="G1985" t="s">
        <v>3100</v>
      </c>
      <c r="H1985" s="1" t="s">
        <v>16</v>
      </c>
      <c r="I1985" s="1" t="s">
        <v>13</v>
      </c>
      <c r="J1985" s="1">
        <f t="shared" si="120"/>
        <v>10</v>
      </c>
      <c r="K1985" s="1">
        <f>VLOOKUP($A1985,Parametre!$A$5:$G$29,MATCH($G1985,Parametre!$B$4:$G$4,0)+1,FALSE)</f>
        <v>23</v>
      </c>
      <c r="L1985" s="3">
        <f t="shared" si="121"/>
        <v>-13</v>
      </c>
      <c r="M1985" s="4">
        <f>VLOOKUP($A1985,Parametre!$A$5:$H$29,8,FALSE)</f>
        <v>1.8699999999999999</v>
      </c>
      <c r="N1985" s="4">
        <f t="shared" si="122"/>
        <v>785.4</v>
      </c>
      <c r="O1985" s="4" t="s">
        <v>3098</v>
      </c>
      <c r="P1985">
        <f>VLOOKUP($G1985,Parametre!$K$4:$L$9,2,FALSE)</f>
        <v>230</v>
      </c>
      <c r="Q1985" s="4">
        <f t="shared" si="123"/>
        <v>1383.0994800000001</v>
      </c>
    </row>
    <row r="1986" spans="1:17" x14ac:dyDescent="0.25">
      <c r="A1986" t="s">
        <v>2692</v>
      </c>
      <c r="B1986" t="s">
        <v>3</v>
      </c>
      <c r="C1986" t="s">
        <v>4</v>
      </c>
      <c r="D1986" t="s">
        <v>5</v>
      </c>
      <c r="E1986" s="1" t="s">
        <v>6</v>
      </c>
      <c r="F1986" t="s">
        <v>3095</v>
      </c>
      <c r="G1986" t="s">
        <v>3100</v>
      </c>
      <c r="H1986" s="1" t="s">
        <v>371</v>
      </c>
      <c r="I1986" s="1" t="s">
        <v>7</v>
      </c>
      <c r="J1986" s="1">
        <f t="shared" si="120"/>
        <v>42</v>
      </c>
      <c r="K1986" s="1">
        <f>VLOOKUP($A1986,Parametre!$A$5:$G$29,MATCH($G1986,Parametre!$B$4:$G$4,0)+1,FALSE)</f>
        <v>42</v>
      </c>
      <c r="L1986" s="3">
        <f t="shared" si="121"/>
        <v>0</v>
      </c>
      <c r="M1986" s="4">
        <f>VLOOKUP($A1986,Parametre!$A$5:$H$29,8,FALSE)</f>
        <v>1.04</v>
      </c>
      <c r="N1986" s="4">
        <f t="shared" si="122"/>
        <v>2446.08</v>
      </c>
      <c r="O1986" s="4" t="s">
        <v>3098</v>
      </c>
      <c r="P1986">
        <f>VLOOKUP($G1986,Parametre!$K$4:$L$9,2,FALSE)</f>
        <v>230</v>
      </c>
      <c r="Q1986" s="4">
        <f t="shared" si="123"/>
        <v>1844.13264</v>
      </c>
    </row>
    <row r="1987" spans="1:17" x14ac:dyDescent="0.25">
      <c r="A1987" t="s">
        <v>2692</v>
      </c>
      <c r="B1987" t="s">
        <v>3</v>
      </c>
      <c r="C1987" t="s">
        <v>1471</v>
      </c>
      <c r="D1987" t="s">
        <v>1472</v>
      </c>
      <c r="E1987" s="1" t="s">
        <v>11</v>
      </c>
      <c r="F1987" t="s">
        <v>3095</v>
      </c>
      <c r="G1987" t="s">
        <v>3100</v>
      </c>
      <c r="H1987" s="1" t="s">
        <v>32</v>
      </c>
      <c r="I1987" s="1" t="s">
        <v>32</v>
      </c>
      <c r="J1987" s="1">
        <f t="shared" si="120"/>
        <v>16</v>
      </c>
      <c r="K1987" s="1">
        <f>VLOOKUP($A1987,Parametre!$A$5:$G$29,MATCH($G1987,Parametre!$B$4:$G$4,0)+1,FALSE)</f>
        <v>42</v>
      </c>
      <c r="L1987" s="3">
        <f t="shared" si="121"/>
        <v>-26</v>
      </c>
      <c r="M1987" s="4">
        <f>VLOOKUP($A1987,Parametre!$A$5:$H$29,8,FALSE)</f>
        <v>1.04</v>
      </c>
      <c r="N1987" s="4">
        <f t="shared" si="122"/>
        <v>465.92</v>
      </c>
      <c r="O1987" s="4" t="s">
        <v>3098</v>
      </c>
      <c r="P1987">
        <f>VLOOKUP($G1987,Parametre!$K$4:$L$9,2,FALSE)</f>
        <v>230</v>
      </c>
      <c r="Q1987" s="4">
        <f t="shared" si="123"/>
        <v>922.06632000000002</v>
      </c>
    </row>
    <row r="1988" spans="1:17" x14ac:dyDescent="0.25">
      <c r="A1988" t="s">
        <v>2692</v>
      </c>
      <c r="B1988" t="s">
        <v>3</v>
      </c>
      <c r="C1988" t="s">
        <v>9</v>
      </c>
      <c r="D1988" t="s">
        <v>10</v>
      </c>
      <c r="E1988" s="1" t="s">
        <v>11</v>
      </c>
      <c r="F1988" t="s">
        <v>3095</v>
      </c>
      <c r="G1988" t="s">
        <v>3100</v>
      </c>
      <c r="H1988" s="1" t="s">
        <v>32</v>
      </c>
      <c r="I1988" s="1" t="s">
        <v>16</v>
      </c>
      <c r="J1988" s="1">
        <f t="shared" si="120"/>
        <v>15</v>
      </c>
      <c r="K1988" s="1">
        <f>VLOOKUP($A1988,Parametre!$A$5:$G$29,MATCH($G1988,Parametre!$B$4:$G$4,0)+1,FALSE)</f>
        <v>42</v>
      </c>
      <c r="L1988" s="3">
        <f t="shared" si="121"/>
        <v>-27</v>
      </c>
      <c r="M1988" s="4">
        <f>VLOOKUP($A1988,Parametre!$A$5:$H$29,8,FALSE)</f>
        <v>1.04</v>
      </c>
      <c r="N1988" s="4">
        <f t="shared" si="122"/>
        <v>436.8</v>
      </c>
      <c r="O1988" s="4" t="s">
        <v>3098</v>
      </c>
      <c r="P1988">
        <f>VLOOKUP($G1988,Parametre!$K$4:$L$9,2,FALSE)</f>
        <v>230</v>
      </c>
      <c r="Q1988" s="4">
        <f t="shared" si="123"/>
        <v>922.06632000000002</v>
      </c>
    </row>
    <row r="1989" spans="1:17" x14ac:dyDescent="0.25">
      <c r="A1989" t="s">
        <v>2692</v>
      </c>
      <c r="B1989" t="s">
        <v>3</v>
      </c>
      <c r="C1989" t="s">
        <v>1473</v>
      </c>
      <c r="D1989" t="s">
        <v>1474</v>
      </c>
      <c r="E1989" s="1" t="s">
        <v>13</v>
      </c>
      <c r="F1989" t="s">
        <v>3095</v>
      </c>
      <c r="G1989" t="s">
        <v>3100</v>
      </c>
      <c r="H1989" s="1" t="s">
        <v>517</v>
      </c>
      <c r="I1989" s="1" t="s">
        <v>22</v>
      </c>
      <c r="J1989" s="1">
        <f t="shared" si="120"/>
        <v>39</v>
      </c>
      <c r="K1989" s="1">
        <f>VLOOKUP($A1989,Parametre!$A$5:$G$29,MATCH($G1989,Parametre!$B$4:$G$4,0)+1,FALSE)</f>
        <v>42</v>
      </c>
      <c r="L1989" s="3">
        <f t="shared" si="121"/>
        <v>-3</v>
      </c>
      <c r="M1989" s="4">
        <f>VLOOKUP($A1989,Parametre!$A$5:$H$29,8,FALSE)</f>
        <v>1.04</v>
      </c>
      <c r="N1989" s="4">
        <f t="shared" si="122"/>
        <v>1703.52</v>
      </c>
      <c r="O1989" s="4" t="s">
        <v>3098</v>
      </c>
      <c r="P1989">
        <f>VLOOKUP($G1989,Parametre!$K$4:$L$9,2,FALSE)</f>
        <v>230</v>
      </c>
      <c r="Q1989" s="4">
        <f t="shared" si="123"/>
        <v>1383.0994800000001</v>
      </c>
    </row>
    <row r="1990" spans="1:17" x14ac:dyDescent="0.25">
      <c r="A1990" t="s">
        <v>2692</v>
      </c>
      <c r="B1990" t="s">
        <v>3</v>
      </c>
      <c r="C1990" t="s">
        <v>1475</v>
      </c>
      <c r="D1990" t="s">
        <v>1476</v>
      </c>
      <c r="E1990" s="1" t="s">
        <v>11</v>
      </c>
      <c r="F1990" t="s">
        <v>3095</v>
      </c>
      <c r="G1990" t="s">
        <v>3100</v>
      </c>
      <c r="H1990" s="1" t="s">
        <v>317</v>
      </c>
      <c r="I1990" s="1" t="s">
        <v>23</v>
      </c>
      <c r="J1990" s="1">
        <f t="shared" ref="J1990:J2053" si="124">H1990+I1990</f>
        <v>16</v>
      </c>
      <c r="K1990" s="1">
        <f>VLOOKUP($A1990,Parametre!$A$5:$G$29,MATCH($G1990,Parametre!$B$4:$G$4,0)+1,FALSE)</f>
        <v>42</v>
      </c>
      <c r="L1990" s="3">
        <f t="shared" ref="L1990:L2053" si="125">J1990-K1990</f>
        <v>-26</v>
      </c>
      <c r="M1990" s="4">
        <f>VLOOKUP($A1990,Parametre!$A$5:$H$29,8,FALSE)</f>
        <v>1.04</v>
      </c>
      <c r="N1990" s="4">
        <f t="shared" ref="N1990:N2053" si="126">IF(O1990="Evet",E1990*14*J1990*M1990,0)</f>
        <v>465.92</v>
      </c>
      <c r="O1990" s="4" t="s">
        <v>3098</v>
      </c>
      <c r="P1990">
        <f>VLOOKUP($G1990,Parametre!$K$4:$L$9,2,FALSE)</f>
        <v>230</v>
      </c>
      <c r="Q1990" s="4">
        <f t="shared" ref="Q1990:Q2053" si="127">IF(O1990="Evet",E1990*14*P1990*0.071589*2,0)</f>
        <v>922.06632000000002</v>
      </c>
    </row>
    <row r="1991" spans="1:17" x14ac:dyDescent="0.25">
      <c r="A1991" t="s">
        <v>2692</v>
      </c>
      <c r="B1991" t="s">
        <v>3</v>
      </c>
      <c r="C1991" t="s">
        <v>756</v>
      </c>
      <c r="D1991" t="s">
        <v>757</v>
      </c>
      <c r="E1991" s="1" t="s">
        <v>11</v>
      </c>
      <c r="F1991" t="s">
        <v>3095</v>
      </c>
      <c r="G1991" t="s">
        <v>3100</v>
      </c>
      <c r="H1991" s="1" t="s">
        <v>16</v>
      </c>
      <c r="I1991" s="1" t="s">
        <v>11</v>
      </c>
      <c r="J1991" s="1">
        <f t="shared" si="124"/>
        <v>9</v>
      </c>
      <c r="K1991" s="1">
        <f>VLOOKUP($A1991,Parametre!$A$5:$G$29,MATCH($G1991,Parametre!$B$4:$G$4,0)+1,FALSE)</f>
        <v>42</v>
      </c>
      <c r="L1991" s="3">
        <f t="shared" si="125"/>
        <v>-33</v>
      </c>
      <c r="M1991" s="4">
        <f>VLOOKUP($A1991,Parametre!$A$5:$H$29,8,FALSE)</f>
        <v>1.04</v>
      </c>
      <c r="N1991" s="4">
        <f t="shared" si="126"/>
        <v>262.08</v>
      </c>
      <c r="O1991" s="4" t="s">
        <v>3098</v>
      </c>
      <c r="P1991">
        <f>VLOOKUP($G1991,Parametre!$K$4:$L$9,2,FALSE)</f>
        <v>230</v>
      </c>
      <c r="Q1991" s="4">
        <f t="shared" si="127"/>
        <v>922.06632000000002</v>
      </c>
    </row>
    <row r="1992" spans="1:17" x14ac:dyDescent="0.25">
      <c r="A1992" t="s">
        <v>2692</v>
      </c>
      <c r="B1992" t="s">
        <v>3</v>
      </c>
      <c r="C1992" t="s">
        <v>14</v>
      </c>
      <c r="D1992" t="s">
        <v>15</v>
      </c>
      <c r="E1992" s="1" t="s">
        <v>6</v>
      </c>
      <c r="F1992" t="s">
        <v>3095</v>
      </c>
      <c r="G1992" t="s">
        <v>3100</v>
      </c>
      <c r="H1992" s="1" t="s">
        <v>8</v>
      </c>
      <c r="I1992" s="1" t="s">
        <v>6</v>
      </c>
      <c r="J1992" s="1">
        <f t="shared" si="124"/>
        <v>9</v>
      </c>
      <c r="K1992" s="1">
        <f>VLOOKUP($A1992,Parametre!$A$5:$G$29,MATCH($G1992,Parametre!$B$4:$G$4,0)+1,FALSE)</f>
        <v>42</v>
      </c>
      <c r="L1992" s="3">
        <f t="shared" si="125"/>
        <v>-33</v>
      </c>
      <c r="M1992" s="4">
        <f>VLOOKUP($A1992,Parametre!$A$5:$H$29,8,FALSE)</f>
        <v>1.04</v>
      </c>
      <c r="N1992" s="4">
        <f t="shared" si="126"/>
        <v>524.16</v>
      </c>
      <c r="O1992" s="4" t="s">
        <v>3098</v>
      </c>
      <c r="P1992">
        <f>VLOOKUP($G1992,Parametre!$K$4:$L$9,2,FALSE)</f>
        <v>230</v>
      </c>
      <c r="Q1992" s="4">
        <f t="shared" si="127"/>
        <v>1844.13264</v>
      </c>
    </row>
    <row r="1993" spans="1:17" x14ac:dyDescent="0.25">
      <c r="A1993" t="s">
        <v>2692</v>
      </c>
      <c r="B1993" t="s">
        <v>3</v>
      </c>
      <c r="C1993" t="s">
        <v>17</v>
      </c>
      <c r="D1993" t="s">
        <v>18</v>
      </c>
      <c r="E1993" s="1" t="s">
        <v>6</v>
      </c>
      <c r="F1993" t="s">
        <v>3095</v>
      </c>
      <c r="G1993" t="s">
        <v>3100</v>
      </c>
      <c r="H1993" s="1" t="s">
        <v>2693</v>
      </c>
      <c r="I1993" s="1" t="s">
        <v>301</v>
      </c>
      <c r="J1993" s="1">
        <f t="shared" si="124"/>
        <v>109</v>
      </c>
      <c r="K1993" s="1">
        <f>VLOOKUP($A1993,Parametre!$A$5:$G$29,MATCH($G1993,Parametre!$B$4:$G$4,0)+1,FALSE)</f>
        <v>42</v>
      </c>
      <c r="L1993" s="3">
        <f t="shared" si="125"/>
        <v>67</v>
      </c>
      <c r="M1993" s="4">
        <f>VLOOKUP($A1993,Parametre!$A$5:$H$29,8,FALSE)</f>
        <v>1.04</v>
      </c>
      <c r="N1993" s="4">
        <f t="shared" si="126"/>
        <v>6348.16</v>
      </c>
      <c r="O1993" s="4" t="s">
        <v>3098</v>
      </c>
      <c r="P1993">
        <f>VLOOKUP($G1993,Parametre!$K$4:$L$9,2,FALSE)</f>
        <v>230</v>
      </c>
      <c r="Q1993" s="4">
        <f t="shared" si="127"/>
        <v>1844.13264</v>
      </c>
    </row>
    <row r="1994" spans="1:17" x14ac:dyDescent="0.25">
      <c r="A1994" t="s">
        <v>2692</v>
      </c>
      <c r="B1994" t="s">
        <v>3</v>
      </c>
      <c r="C1994" t="s">
        <v>20</v>
      </c>
      <c r="D1994" t="s">
        <v>21</v>
      </c>
      <c r="E1994" s="1" t="s">
        <v>6</v>
      </c>
      <c r="F1994" t="s">
        <v>3095</v>
      </c>
      <c r="G1994" t="s">
        <v>3100</v>
      </c>
      <c r="H1994" s="1" t="s">
        <v>392</v>
      </c>
      <c r="I1994" s="1" t="s">
        <v>333</v>
      </c>
      <c r="J1994" s="1">
        <f t="shared" si="124"/>
        <v>35</v>
      </c>
      <c r="K1994" s="1">
        <f>VLOOKUP($A1994,Parametre!$A$5:$G$29,MATCH($G1994,Parametre!$B$4:$G$4,0)+1,FALSE)</f>
        <v>42</v>
      </c>
      <c r="L1994" s="3">
        <f t="shared" si="125"/>
        <v>-7</v>
      </c>
      <c r="M1994" s="4">
        <f>VLOOKUP($A1994,Parametre!$A$5:$H$29,8,FALSE)</f>
        <v>1.04</v>
      </c>
      <c r="N1994" s="4">
        <f t="shared" si="126"/>
        <v>2038.4</v>
      </c>
      <c r="O1994" s="4" t="s">
        <v>3098</v>
      </c>
      <c r="P1994">
        <f>VLOOKUP($G1994,Parametre!$K$4:$L$9,2,FALSE)</f>
        <v>230</v>
      </c>
      <c r="Q1994" s="4">
        <f t="shared" si="127"/>
        <v>1844.13264</v>
      </c>
    </row>
    <row r="1995" spans="1:17" x14ac:dyDescent="0.25">
      <c r="A1995" t="s">
        <v>2692</v>
      </c>
      <c r="B1995" t="s">
        <v>3</v>
      </c>
      <c r="C1995" t="s">
        <v>758</v>
      </c>
      <c r="D1995" t="s">
        <v>759</v>
      </c>
      <c r="E1995" s="1" t="s">
        <v>6</v>
      </c>
      <c r="F1995" t="s">
        <v>3095</v>
      </c>
      <c r="G1995" t="s">
        <v>3100</v>
      </c>
      <c r="H1995" s="1" t="s">
        <v>1107</v>
      </c>
      <c r="I1995" s="1" t="s">
        <v>43</v>
      </c>
      <c r="J1995" s="1">
        <f t="shared" si="124"/>
        <v>75</v>
      </c>
      <c r="K1995" s="1">
        <f>VLOOKUP($A1995,Parametre!$A$5:$G$29,MATCH($G1995,Parametre!$B$4:$G$4,0)+1,FALSE)</f>
        <v>42</v>
      </c>
      <c r="L1995" s="3">
        <f t="shared" si="125"/>
        <v>33</v>
      </c>
      <c r="M1995" s="4">
        <f>VLOOKUP($A1995,Parametre!$A$5:$H$29,8,FALSE)</f>
        <v>1.04</v>
      </c>
      <c r="N1995" s="4">
        <f t="shared" si="126"/>
        <v>4368</v>
      </c>
      <c r="O1995" s="4" t="s">
        <v>3098</v>
      </c>
      <c r="P1995">
        <f>VLOOKUP($G1995,Parametre!$K$4:$L$9,2,FALSE)</f>
        <v>230</v>
      </c>
      <c r="Q1995" s="4">
        <f t="shared" si="127"/>
        <v>1844.13264</v>
      </c>
    </row>
    <row r="1996" spans="1:17" x14ac:dyDescent="0.25">
      <c r="A1996" t="s">
        <v>2692</v>
      </c>
      <c r="B1996" t="s">
        <v>3</v>
      </c>
      <c r="C1996" t="s">
        <v>24</v>
      </c>
      <c r="D1996" t="s">
        <v>25</v>
      </c>
      <c r="E1996" s="1" t="s">
        <v>6</v>
      </c>
      <c r="F1996" t="s">
        <v>3095</v>
      </c>
      <c r="G1996" t="s">
        <v>3100</v>
      </c>
      <c r="H1996" s="1" t="s">
        <v>7</v>
      </c>
      <c r="I1996" s="1" t="s">
        <v>199</v>
      </c>
      <c r="J1996" s="1">
        <f t="shared" si="124"/>
        <v>27</v>
      </c>
      <c r="K1996" s="1">
        <f>VLOOKUP($A1996,Parametre!$A$5:$G$29,MATCH($G1996,Parametre!$B$4:$G$4,0)+1,FALSE)</f>
        <v>42</v>
      </c>
      <c r="L1996" s="3">
        <f t="shared" si="125"/>
        <v>-15</v>
      </c>
      <c r="M1996" s="4">
        <f>VLOOKUP($A1996,Parametre!$A$5:$H$29,8,FALSE)</f>
        <v>1.04</v>
      </c>
      <c r="N1996" s="4">
        <f t="shared" si="126"/>
        <v>1572.48</v>
      </c>
      <c r="O1996" s="4" t="s">
        <v>3098</v>
      </c>
      <c r="P1996">
        <f>VLOOKUP($G1996,Parametre!$K$4:$L$9,2,FALSE)</f>
        <v>230</v>
      </c>
      <c r="Q1996" s="4">
        <f t="shared" si="127"/>
        <v>1844.13264</v>
      </c>
    </row>
    <row r="1997" spans="1:17" x14ac:dyDescent="0.25">
      <c r="A1997" t="s">
        <v>2692</v>
      </c>
      <c r="B1997" t="s">
        <v>3</v>
      </c>
      <c r="C1997" t="s">
        <v>1477</v>
      </c>
      <c r="D1997" t="s">
        <v>1478</v>
      </c>
      <c r="E1997" s="1" t="s">
        <v>6</v>
      </c>
      <c r="F1997" t="s">
        <v>3095</v>
      </c>
      <c r="G1997" t="s">
        <v>3100</v>
      </c>
      <c r="H1997" s="1" t="s">
        <v>1050</v>
      </c>
      <c r="I1997" s="1" t="s">
        <v>380</v>
      </c>
      <c r="J1997" s="1">
        <f t="shared" si="124"/>
        <v>75</v>
      </c>
      <c r="K1997" s="1">
        <f>VLOOKUP($A1997,Parametre!$A$5:$G$29,MATCH($G1997,Parametre!$B$4:$G$4,0)+1,FALSE)</f>
        <v>42</v>
      </c>
      <c r="L1997" s="3">
        <f t="shared" si="125"/>
        <v>33</v>
      </c>
      <c r="M1997" s="4">
        <f>VLOOKUP($A1997,Parametre!$A$5:$H$29,8,FALSE)</f>
        <v>1.04</v>
      </c>
      <c r="N1997" s="4">
        <f t="shared" si="126"/>
        <v>4368</v>
      </c>
      <c r="O1997" s="4" t="s">
        <v>3098</v>
      </c>
      <c r="P1997">
        <f>VLOOKUP($G1997,Parametre!$K$4:$L$9,2,FALSE)</f>
        <v>230</v>
      </c>
      <c r="Q1997" s="4">
        <f t="shared" si="127"/>
        <v>1844.13264</v>
      </c>
    </row>
    <row r="1998" spans="1:17" x14ac:dyDescent="0.25">
      <c r="A1998" t="s">
        <v>2692</v>
      </c>
      <c r="B1998" t="s">
        <v>3</v>
      </c>
      <c r="C1998" t="s">
        <v>760</v>
      </c>
      <c r="D1998" t="s">
        <v>761</v>
      </c>
      <c r="E1998" s="1" t="s">
        <v>11</v>
      </c>
      <c r="F1998" t="s">
        <v>3095</v>
      </c>
      <c r="G1998" t="s">
        <v>3100</v>
      </c>
      <c r="H1998" s="1" t="s">
        <v>46</v>
      </c>
      <c r="I1998" s="1" t="s">
        <v>46</v>
      </c>
      <c r="J1998" s="1">
        <f t="shared" si="124"/>
        <v>2</v>
      </c>
      <c r="K1998" s="1">
        <f>VLOOKUP($A1998,Parametre!$A$5:$G$29,MATCH($G1998,Parametre!$B$4:$G$4,0)+1,FALSE)</f>
        <v>42</v>
      </c>
      <c r="L1998" s="3">
        <f t="shared" si="125"/>
        <v>-40</v>
      </c>
      <c r="M1998" s="4">
        <f>VLOOKUP($A1998,Parametre!$A$5:$H$29,8,FALSE)</f>
        <v>1.04</v>
      </c>
      <c r="N1998" s="4">
        <f t="shared" si="126"/>
        <v>58.24</v>
      </c>
      <c r="O1998" s="4" t="s">
        <v>3098</v>
      </c>
      <c r="P1998">
        <f>VLOOKUP($G1998,Parametre!$K$4:$L$9,2,FALSE)</f>
        <v>230</v>
      </c>
      <c r="Q1998" s="4">
        <f t="shared" si="127"/>
        <v>922.06632000000002</v>
      </c>
    </row>
    <row r="1999" spans="1:17" x14ac:dyDescent="0.25">
      <c r="A1999" t="s">
        <v>2692</v>
      </c>
      <c r="B1999" t="s">
        <v>3</v>
      </c>
      <c r="C1999" t="s">
        <v>762</v>
      </c>
      <c r="D1999" t="s">
        <v>763</v>
      </c>
      <c r="E1999" s="1" t="s">
        <v>11</v>
      </c>
      <c r="F1999" t="s">
        <v>3095</v>
      </c>
      <c r="G1999" t="s">
        <v>3100</v>
      </c>
      <c r="H1999" s="1" t="s">
        <v>1168</v>
      </c>
      <c r="I1999" s="1" t="s">
        <v>546</v>
      </c>
      <c r="J1999" s="1">
        <f t="shared" si="124"/>
        <v>111</v>
      </c>
      <c r="K1999" s="1">
        <f>VLOOKUP($A1999,Parametre!$A$5:$G$29,MATCH($G1999,Parametre!$B$4:$G$4,0)+1,FALSE)</f>
        <v>42</v>
      </c>
      <c r="L1999" s="3">
        <f t="shared" si="125"/>
        <v>69</v>
      </c>
      <c r="M1999" s="4">
        <f>VLOOKUP($A1999,Parametre!$A$5:$H$29,8,FALSE)</f>
        <v>1.04</v>
      </c>
      <c r="N1999" s="4">
        <f t="shared" si="126"/>
        <v>3232.32</v>
      </c>
      <c r="O1999" s="4" t="s">
        <v>3098</v>
      </c>
      <c r="P1999">
        <f>VLOOKUP($G1999,Parametre!$K$4:$L$9,2,FALSE)</f>
        <v>230</v>
      </c>
      <c r="Q1999" s="4">
        <f t="shared" si="127"/>
        <v>922.06632000000002</v>
      </c>
    </row>
    <row r="2000" spans="1:17" x14ac:dyDescent="0.25">
      <c r="A2000" t="s">
        <v>2692</v>
      </c>
      <c r="B2000" t="s">
        <v>3</v>
      </c>
      <c r="C2000" t="s">
        <v>764</v>
      </c>
      <c r="D2000" t="s">
        <v>765</v>
      </c>
      <c r="E2000" s="1" t="s">
        <v>13</v>
      </c>
      <c r="F2000" t="s">
        <v>3095</v>
      </c>
      <c r="G2000" t="s">
        <v>3100</v>
      </c>
      <c r="H2000" s="1" t="s">
        <v>317</v>
      </c>
      <c r="I2000" s="1" t="s">
        <v>16</v>
      </c>
      <c r="J2000" s="1">
        <f t="shared" si="124"/>
        <v>23</v>
      </c>
      <c r="K2000" s="1">
        <f>VLOOKUP($A2000,Parametre!$A$5:$G$29,MATCH($G2000,Parametre!$B$4:$G$4,0)+1,FALSE)</f>
        <v>42</v>
      </c>
      <c r="L2000" s="3">
        <f t="shared" si="125"/>
        <v>-19</v>
      </c>
      <c r="M2000" s="4">
        <f>VLOOKUP($A2000,Parametre!$A$5:$H$29,8,FALSE)</f>
        <v>1.04</v>
      </c>
      <c r="N2000" s="4">
        <f t="shared" si="126"/>
        <v>1004.64</v>
      </c>
      <c r="O2000" s="4" t="s">
        <v>3098</v>
      </c>
      <c r="P2000">
        <f>VLOOKUP($G2000,Parametre!$K$4:$L$9,2,FALSE)</f>
        <v>230</v>
      </c>
      <c r="Q2000" s="4">
        <f t="shared" si="127"/>
        <v>1383.0994800000001</v>
      </c>
    </row>
    <row r="2001" spans="1:17" x14ac:dyDescent="0.25">
      <c r="A2001" t="s">
        <v>2692</v>
      </c>
      <c r="B2001" t="s">
        <v>3</v>
      </c>
      <c r="C2001" t="s">
        <v>26</v>
      </c>
      <c r="D2001" t="s">
        <v>27</v>
      </c>
      <c r="E2001" s="1" t="s">
        <v>6</v>
      </c>
      <c r="F2001" t="s">
        <v>3095</v>
      </c>
      <c r="G2001" t="s">
        <v>3100</v>
      </c>
      <c r="H2001" s="1" t="s">
        <v>629</v>
      </c>
      <c r="I2001" s="1" t="s">
        <v>43</v>
      </c>
      <c r="J2001" s="1">
        <f t="shared" si="124"/>
        <v>66</v>
      </c>
      <c r="K2001" s="1">
        <f>VLOOKUP($A2001,Parametre!$A$5:$G$29,MATCH($G2001,Parametre!$B$4:$G$4,0)+1,FALSE)</f>
        <v>42</v>
      </c>
      <c r="L2001" s="3">
        <f t="shared" si="125"/>
        <v>24</v>
      </c>
      <c r="M2001" s="4">
        <f>VLOOKUP($A2001,Parametre!$A$5:$H$29,8,FALSE)</f>
        <v>1.04</v>
      </c>
      <c r="N2001" s="4">
        <f t="shared" si="126"/>
        <v>3843.84</v>
      </c>
      <c r="O2001" s="4" t="s">
        <v>3098</v>
      </c>
      <c r="P2001">
        <f>VLOOKUP($G2001,Parametre!$K$4:$L$9,2,FALSE)</f>
        <v>230</v>
      </c>
      <c r="Q2001" s="4">
        <f t="shared" si="127"/>
        <v>1844.13264</v>
      </c>
    </row>
    <row r="2002" spans="1:17" x14ac:dyDescent="0.25">
      <c r="A2002" t="s">
        <v>2692</v>
      </c>
      <c r="B2002" t="s">
        <v>3</v>
      </c>
      <c r="C2002" t="s">
        <v>1481</v>
      </c>
      <c r="D2002" t="s">
        <v>1482</v>
      </c>
      <c r="E2002" s="1" t="s">
        <v>11</v>
      </c>
      <c r="F2002" t="s">
        <v>3095</v>
      </c>
      <c r="G2002" t="s">
        <v>3100</v>
      </c>
      <c r="H2002" s="1" t="s">
        <v>22</v>
      </c>
      <c r="I2002" s="1" t="s">
        <v>6</v>
      </c>
      <c r="J2002" s="1">
        <f t="shared" si="124"/>
        <v>10</v>
      </c>
      <c r="K2002" s="1">
        <f>VLOOKUP($A2002,Parametre!$A$5:$G$29,MATCH($G2002,Parametre!$B$4:$G$4,0)+1,FALSE)</f>
        <v>42</v>
      </c>
      <c r="L2002" s="3">
        <f t="shared" si="125"/>
        <v>-32</v>
      </c>
      <c r="M2002" s="4">
        <f>VLOOKUP($A2002,Parametre!$A$5:$H$29,8,FALSE)</f>
        <v>1.04</v>
      </c>
      <c r="N2002" s="4">
        <f t="shared" si="126"/>
        <v>291.2</v>
      </c>
      <c r="O2002" s="4" t="s">
        <v>3098</v>
      </c>
      <c r="P2002">
        <f>VLOOKUP($G2002,Parametre!$K$4:$L$9,2,FALSE)</f>
        <v>230</v>
      </c>
      <c r="Q2002" s="4">
        <f t="shared" si="127"/>
        <v>922.06632000000002</v>
      </c>
    </row>
    <row r="2003" spans="1:17" x14ac:dyDescent="0.25">
      <c r="A2003" t="s">
        <v>2692</v>
      </c>
      <c r="B2003" t="s">
        <v>3</v>
      </c>
      <c r="C2003" t="s">
        <v>28</v>
      </c>
      <c r="D2003" t="s">
        <v>29</v>
      </c>
      <c r="E2003" s="1" t="s">
        <v>6</v>
      </c>
      <c r="F2003" t="s">
        <v>3095</v>
      </c>
      <c r="G2003" t="s">
        <v>3100</v>
      </c>
      <c r="H2003" s="1" t="s">
        <v>1075</v>
      </c>
      <c r="I2003" s="1" t="s">
        <v>380</v>
      </c>
      <c r="J2003" s="1">
        <f t="shared" si="124"/>
        <v>88</v>
      </c>
      <c r="K2003" s="1">
        <f>VLOOKUP($A2003,Parametre!$A$5:$G$29,MATCH($G2003,Parametre!$B$4:$G$4,0)+1,FALSE)</f>
        <v>42</v>
      </c>
      <c r="L2003" s="3">
        <f t="shared" si="125"/>
        <v>46</v>
      </c>
      <c r="M2003" s="4">
        <f>VLOOKUP($A2003,Parametre!$A$5:$H$29,8,FALSE)</f>
        <v>1.04</v>
      </c>
      <c r="N2003" s="4">
        <f t="shared" si="126"/>
        <v>5125.12</v>
      </c>
      <c r="O2003" s="4" t="s">
        <v>3098</v>
      </c>
      <c r="P2003">
        <f>VLOOKUP($G2003,Parametre!$K$4:$L$9,2,FALSE)</f>
        <v>230</v>
      </c>
      <c r="Q2003" s="4">
        <f t="shared" si="127"/>
        <v>1844.13264</v>
      </c>
    </row>
    <row r="2004" spans="1:17" x14ac:dyDescent="0.25">
      <c r="A2004" t="s">
        <v>2692</v>
      </c>
      <c r="B2004" t="s">
        <v>3</v>
      </c>
      <c r="C2004" t="s">
        <v>30</v>
      </c>
      <c r="D2004" t="s">
        <v>31</v>
      </c>
      <c r="E2004" s="1" t="s">
        <v>13</v>
      </c>
      <c r="F2004" t="s">
        <v>3095</v>
      </c>
      <c r="G2004" t="s">
        <v>3100</v>
      </c>
      <c r="H2004" s="1" t="s">
        <v>640</v>
      </c>
      <c r="I2004" s="1" t="s">
        <v>392</v>
      </c>
      <c r="J2004" s="1">
        <f t="shared" si="124"/>
        <v>63</v>
      </c>
      <c r="K2004" s="1">
        <f>VLOOKUP($A2004,Parametre!$A$5:$G$29,MATCH($G2004,Parametre!$B$4:$G$4,0)+1,FALSE)</f>
        <v>42</v>
      </c>
      <c r="L2004" s="3">
        <f t="shared" si="125"/>
        <v>21</v>
      </c>
      <c r="M2004" s="4">
        <f>VLOOKUP($A2004,Parametre!$A$5:$H$29,8,FALSE)</f>
        <v>1.04</v>
      </c>
      <c r="N2004" s="4">
        <f t="shared" si="126"/>
        <v>2751.84</v>
      </c>
      <c r="O2004" s="4" t="s">
        <v>3098</v>
      </c>
      <c r="P2004">
        <f>VLOOKUP($G2004,Parametre!$K$4:$L$9,2,FALSE)</f>
        <v>230</v>
      </c>
      <c r="Q2004" s="4">
        <f t="shared" si="127"/>
        <v>1383.0994800000001</v>
      </c>
    </row>
    <row r="2005" spans="1:17" x14ac:dyDescent="0.25">
      <c r="A2005" t="s">
        <v>2692</v>
      </c>
      <c r="B2005" t="s">
        <v>3</v>
      </c>
      <c r="C2005" t="s">
        <v>33</v>
      </c>
      <c r="D2005" t="s">
        <v>34</v>
      </c>
      <c r="E2005" s="1" t="s">
        <v>11</v>
      </c>
      <c r="F2005" t="s">
        <v>3095</v>
      </c>
      <c r="G2005" t="s">
        <v>3100</v>
      </c>
      <c r="H2005" s="1" t="s">
        <v>392</v>
      </c>
      <c r="I2005" s="1" t="s">
        <v>123</v>
      </c>
      <c r="J2005" s="1">
        <f t="shared" si="124"/>
        <v>28</v>
      </c>
      <c r="K2005" s="1">
        <f>VLOOKUP($A2005,Parametre!$A$5:$G$29,MATCH($G2005,Parametre!$B$4:$G$4,0)+1,FALSE)</f>
        <v>42</v>
      </c>
      <c r="L2005" s="3">
        <f t="shared" si="125"/>
        <v>-14</v>
      </c>
      <c r="M2005" s="4">
        <f>VLOOKUP($A2005,Parametre!$A$5:$H$29,8,FALSE)</f>
        <v>1.04</v>
      </c>
      <c r="N2005" s="4">
        <f t="shared" si="126"/>
        <v>815.36</v>
      </c>
      <c r="O2005" s="4" t="s">
        <v>3098</v>
      </c>
      <c r="P2005">
        <f>VLOOKUP($G2005,Parametre!$K$4:$L$9,2,FALSE)</f>
        <v>230</v>
      </c>
      <c r="Q2005" s="4">
        <f t="shared" si="127"/>
        <v>922.06632000000002</v>
      </c>
    </row>
    <row r="2006" spans="1:17" x14ac:dyDescent="0.25">
      <c r="A2006" t="s">
        <v>2692</v>
      </c>
      <c r="B2006" t="s">
        <v>3</v>
      </c>
      <c r="C2006" t="s">
        <v>35</v>
      </c>
      <c r="D2006" t="s">
        <v>36</v>
      </c>
      <c r="E2006" s="1" t="s">
        <v>6</v>
      </c>
      <c r="F2006" t="s">
        <v>3095</v>
      </c>
      <c r="G2006" t="s">
        <v>3100</v>
      </c>
      <c r="H2006" s="1" t="s">
        <v>533</v>
      </c>
      <c r="I2006" s="1" t="s">
        <v>380</v>
      </c>
      <c r="J2006" s="1">
        <f t="shared" si="124"/>
        <v>71</v>
      </c>
      <c r="K2006" s="1">
        <f>VLOOKUP($A2006,Parametre!$A$5:$G$29,MATCH($G2006,Parametre!$B$4:$G$4,0)+1,FALSE)</f>
        <v>42</v>
      </c>
      <c r="L2006" s="3">
        <f t="shared" si="125"/>
        <v>29</v>
      </c>
      <c r="M2006" s="4">
        <f>VLOOKUP($A2006,Parametre!$A$5:$H$29,8,FALSE)</f>
        <v>1.04</v>
      </c>
      <c r="N2006" s="4">
        <f t="shared" si="126"/>
        <v>4135.04</v>
      </c>
      <c r="O2006" s="4" t="s">
        <v>3098</v>
      </c>
      <c r="P2006">
        <f>VLOOKUP($G2006,Parametre!$K$4:$L$9,2,FALSE)</f>
        <v>230</v>
      </c>
      <c r="Q2006" s="4">
        <f t="shared" si="127"/>
        <v>1844.13264</v>
      </c>
    </row>
    <row r="2007" spans="1:17" x14ac:dyDescent="0.25">
      <c r="A2007" t="s">
        <v>2692</v>
      </c>
      <c r="B2007" t="s">
        <v>3</v>
      </c>
      <c r="C2007" t="s">
        <v>38</v>
      </c>
      <c r="D2007" t="s">
        <v>39</v>
      </c>
      <c r="E2007" s="1" t="s">
        <v>6</v>
      </c>
      <c r="F2007" t="s">
        <v>3095</v>
      </c>
      <c r="G2007" t="s">
        <v>3100</v>
      </c>
      <c r="H2007" s="1" t="s">
        <v>292</v>
      </c>
      <c r="I2007" s="1" t="s">
        <v>7</v>
      </c>
      <c r="J2007" s="1">
        <f t="shared" si="124"/>
        <v>41</v>
      </c>
      <c r="K2007" s="1">
        <f>VLOOKUP($A2007,Parametre!$A$5:$G$29,MATCH($G2007,Parametre!$B$4:$G$4,0)+1,FALSE)</f>
        <v>42</v>
      </c>
      <c r="L2007" s="3">
        <f t="shared" si="125"/>
        <v>-1</v>
      </c>
      <c r="M2007" s="4">
        <f>VLOOKUP($A2007,Parametre!$A$5:$H$29,8,FALSE)</f>
        <v>1.04</v>
      </c>
      <c r="N2007" s="4">
        <f t="shared" si="126"/>
        <v>2387.84</v>
      </c>
      <c r="O2007" s="4" t="s">
        <v>3098</v>
      </c>
      <c r="P2007">
        <f>VLOOKUP($G2007,Parametre!$K$4:$L$9,2,FALSE)</f>
        <v>230</v>
      </c>
      <c r="Q2007" s="4">
        <f t="shared" si="127"/>
        <v>1844.13264</v>
      </c>
    </row>
    <row r="2008" spans="1:17" x14ac:dyDescent="0.25">
      <c r="A2008" t="s">
        <v>2692</v>
      </c>
      <c r="B2008" t="s">
        <v>3</v>
      </c>
      <c r="C2008" t="s">
        <v>40</v>
      </c>
      <c r="D2008" t="s">
        <v>41</v>
      </c>
      <c r="E2008" s="1" t="s">
        <v>6</v>
      </c>
      <c r="F2008" t="s">
        <v>3095</v>
      </c>
      <c r="G2008" t="s">
        <v>3100</v>
      </c>
      <c r="H2008" s="1" t="s">
        <v>2079</v>
      </c>
      <c r="I2008" s="1" t="s">
        <v>324</v>
      </c>
      <c r="J2008" s="1">
        <f t="shared" si="124"/>
        <v>76</v>
      </c>
      <c r="K2008" s="1">
        <f>VLOOKUP($A2008,Parametre!$A$5:$G$29,MATCH($G2008,Parametre!$B$4:$G$4,0)+1,FALSE)</f>
        <v>42</v>
      </c>
      <c r="L2008" s="3">
        <f t="shared" si="125"/>
        <v>34</v>
      </c>
      <c r="M2008" s="4">
        <f>VLOOKUP($A2008,Parametre!$A$5:$H$29,8,FALSE)</f>
        <v>1.04</v>
      </c>
      <c r="N2008" s="4">
        <f t="shared" si="126"/>
        <v>4426.24</v>
      </c>
      <c r="O2008" s="4" t="s">
        <v>3098</v>
      </c>
      <c r="P2008">
        <f>VLOOKUP($G2008,Parametre!$K$4:$L$9,2,FALSE)</f>
        <v>230</v>
      </c>
      <c r="Q2008" s="4">
        <f t="shared" si="127"/>
        <v>1844.13264</v>
      </c>
    </row>
    <row r="2009" spans="1:17" x14ac:dyDescent="0.25">
      <c r="A2009" t="s">
        <v>2692</v>
      </c>
      <c r="B2009" t="s">
        <v>3</v>
      </c>
      <c r="C2009" t="s">
        <v>44</v>
      </c>
      <c r="D2009" t="s">
        <v>45</v>
      </c>
      <c r="E2009" s="1" t="s">
        <v>6</v>
      </c>
      <c r="F2009" t="s">
        <v>3095</v>
      </c>
      <c r="G2009" t="s">
        <v>3100</v>
      </c>
      <c r="H2009" s="1" t="s">
        <v>16</v>
      </c>
      <c r="I2009" s="1" t="s">
        <v>12</v>
      </c>
      <c r="J2009" s="1">
        <f t="shared" si="124"/>
        <v>16</v>
      </c>
      <c r="K2009" s="1">
        <f>VLOOKUP($A2009,Parametre!$A$5:$G$29,MATCH($G2009,Parametre!$B$4:$G$4,0)+1,FALSE)</f>
        <v>42</v>
      </c>
      <c r="L2009" s="3">
        <f t="shared" si="125"/>
        <v>-26</v>
      </c>
      <c r="M2009" s="4">
        <f>VLOOKUP($A2009,Parametre!$A$5:$H$29,8,FALSE)</f>
        <v>1.04</v>
      </c>
      <c r="N2009" s="4">
        <f t="shared" si="126"/>
        <v>931.84</v>
      </c>
      <c r="O2009" s="4" t="s">
        <v>3098</v>
      </c>
      <c r="P2009">
        <f>VLOOKUP($G2009,Parametre!$K$4:$L$9,2,FALSE)</f>
        <v>230</v>
      </c>
      <c r="Q2009" s="4">
        <f t="shared" si="127"/>
        <v>1844.13264</v>
      </c>
    </row>
    <row r="2010" spans="1:17" x14ac:dyDescent="0.25">
      <c r="A2010" t="s">
        <v>2692</v>
      </c>
      <c r="B2010" t="s">
        <v>2694</v>
      </c>
      <c r="C2010" t="s">
        <v>2695</v>
      </c>
      <c r="D2010" t="s">
        <v>2696</v>
      </c>
      <c r="E2010" s="1" t="s">
        <v>11</v>
      </c>
      <c r="F2010" t="s">
        <v>3095</v>
      </c>
      <c r="G2010" t="s">
        <v>3100</v>
      </c>
      <c r="H2010" s="1" t="s">
        <v>23</v>
      </c>
      <c r="I2010" s="1" t="s">
        <v>46</v>
      </c>
      <c r="J2010" s="1">
        <f t="shared" si="124"/>
        <v>1</v>
      </c>
      <c r="K2010" s="1">
        <f>VLOOKUP($A2010,Parametre!$A$5:$G$29,MATCH($G2010,Parametre!$B$4:$G$4,0)+1,FALSE)</f>
        <v>42</v>
      </c>
      <c r="L2010" s="3">
        <f t="shared" si="125"/>
        <v>-41</v>
      </c>
      <c r="M2010" s="4">
        <f>VLOOKUP($A2010,Parametre!$A$5:$H$29,8,FALSE)</f>
        <v>1.04</v>
      </c>
      <c r="N2010" s="4">
        <f t="shared" si="126"/>
        <v>29.12</v>
      </c>
      <c r="O2010" s="4" t="s">
        <v>3098</v>
      </c>
      <c r="P2010">
        <f>VLOOKUP($G2010,Parametre!$K$4:$L$9,2,FALSE)</f>
        <v>230</v>
      </c>
      <c r="Q2010" s="4">
        <f t="shared" si="127"/>
        <v>922.06632000000002</v>
      </c>
    </row>
    <row r="2011" spans="1:17" x14ac:dyDescent="0.25">
      <c r="A2011" t="s">
        <v>2692</v>
      </c>
      <c r="B2011" t="s">
        <v>2694</v>
      </c>
      <c r="C2011" t="s">
        <v>2697</v>
      </c>
      <c r="D2011" t="s">
        <v>2698</v>
      </c>
      <c r="E2011" s="1" t="s">
        <v>6</v>
      </c>
      <c r="F2011" t="s">
        <v>3095</v>
      </c>
      <c r="G2011" t="s">
        <v>3100</v>
      </c>
      <c r="H2011" s="1" t="s">
        <v>46</v>
      </c>
      <c r="I2011" s="1" t="s">
        <v>46</v>
      </c>
      <c r="J2011" s="1">
        <f t="shared" si="124"/>
        <v>2</v>
      </c>
      <c r="K2011" s="1">
        <f>VLOOKUP($A2011,Parametre!$A$5:$G$29,MATCH($G2011,Parametre!$B$4:$G$4,0)+1,FALSE)</f>
        <v>42</v>
      </c>
      <c r="L2011" s="3">
        <f t="shared" si="125"/>
        <v>-40</v>
      </c>
      <c r="M2011" s="4">
        <f>VLOOKUP($A2011,Parametre!$A$5:$H$29,8,FALSE)</f>
        <v>1.04</v>
      </c>
      <c r="N2011" s="4">
        <f t="shared" si="126"/>
        <v>116.48</v>
      </c>
      <c r="O2011" s="4" t="s">
        <v>3098</v>
      </c>
      <c r="P2011">
        <f>VLOOKUP($G2011,Parametre!$K$4:$L$9,2,FALSE)</f>
        <v>230</v>
      </c>
      <c r="Q2011" s="4">
        <f t="shared" si="127"/>
        <v>1844.13264</v>
      </c>
    </row>
    <row r="2012" spans="1:17" x14ac:dyDescent="0.25">
      <c r="A2012" t="s">
        <v>2692</v>
      </c>
      <c r="B2012" t="s">
        <v>2694</v>
      </c>
      <c r="C2012" t="s">
        <v>2699</v>
      </c>
      <c r="D2012" t="s">
        <v>2700</v>
      </c>
      <c r="E2012" s="1" t="s">
        <v>13</v>
      </c>
      <c r="F2012" t="s">
        <v>3095</v>
      </c>
      <c r="G2012" t="s">
        <v>3100</v>
      </c>
      <c r="H2012" s="1" t="s">
        <v>22</v>
      </c>
      <c r="I2012" s="1" t="s">
        <v>12</v>
      </c>
      <c r="J2012" s="1">
        <f t="shared" si="124"/>
        <v>15</v>
      </c>
      <c r="K2012" s="1">
        <f>VLOOKUP($A2012,Parametre!$A$5:$G$29,MATCH($G2012,Parametre!$B$4:$G$4,0)+1,FALSE)</f>
        <v>42</v>
      </c>
      <c r="L2012" s="3">
        <f t="shared" si="125"/>
        <v>-27</v>
      </c>
      <c r="M2012" s="4">
        <f>VLOOKUP($A2012,Parametre!$A$5:$H$29,8,FALSE)</f>
        <v>1.04</v>
      </c>
      <c r="N2012" s="4">
        <f t="shared" si="126"/>
        <v>655.20000000000005</v>
      </c>
      <c r="O2012" s="4" t="s">
        <v>3098</v>
      </c>
      <c r="P2012">
        <f>VLOOKUP($G2012,Parametre!$K$4:$L$9,2,FALSE)</f>
        <v>230</v>
      </c>
      <c r="Q2012" s="4">
        <f t="shared" si="127"/>
        <v>1383.0994800000001</v>
      </c>
    </row>
    <row r="2013" spans="1:17" x14ac:dyDescent="0.25">
      <c r="A2013" t="s">
        <v>2692</v>
      </c>
      <c r="B2013" t="s">
        <v>2694</v>
      </c>
      <c r="C2013" t="s">
        <v>2701</v>
      </c>
      <c r="D2013" t="s">
        <v>2702</v>
      </c>
      <c r="E2013" s="1" t="s">
        <v>6</v>
      </c>
      <c r="F2013" t="s">
        <v>3095</v>
      </c>
      <c r="G2013" t="s">
        <v>3100</v>
      </c>
      <c r="H2013" s="1" t="s">
        <v>22</v>
      </c>
      <c r="I2013" s="1" t="s">
        <v>23</v>
      </c>
      <c r="J2013" s="1">
        <f t="shared" si="124"/>
        <v>6</v>
      </c>
      <c r="K2013" s="1">
        <f>VLOOKUP($A2013,Parametre!$A$5:$G$29,MATCH($G2013,Parametre!$B$4:$G$4,0)+1,FALSE)</f>
        <v>42</v>
      </c>
      <c r="L2013" s="3">
        <f t="shared" si="125"/>
        <v>-36</v>
      </c>
      <c r="M2013" s="4">
        <f>VLOOKUP($A2013,Parametre!$A$5:$H$29,8,FALSE)</f>
        <v>1.04</v>
      </c>
      <c r="N2013" s="4">
        <f t="shared" si="126"/>
        <v>349.44</v>
      </c>
      <c r="O2013" s="4" t="s">
        <v>3098</v>
      </c>
      <c r="P2013">
        <f>VLOOKUP($G2013,Parametre!$K$4:$L$9,2,FALSE)</f>
        <v>230</v>
      </c>
      <c r="Q2013" s="4">
        <f t="shared" si="127"/>
        <v>1844.13264</v>
      </c>
    </row>
    <row r="2014" spans="1:17" x14ac:dyDescent="0.25">
      <c r="A2014" t="s">
        <v>2692</v>
      </c>
      <c r="B2014" t="s">
        <v>2694</v>
      </c>
      <c r="C2014" t="s">
        <v>2703</v>
      </c>
      <c r="D2014" t="s">
        <v>159</v>
      </c>
      <c r="E2014" s="1" t="s">
        <v>6</v>
      </c>
      <c r="F2014" t="s">
        <v>3095</v>
      </c>
      <c r="G2014" t="s">
        <v>3100</v>
      </c>
      <c r="H2014" s="1" t="s">
        <v>46</v>
      </c>
      <c r="I2014" s="1" t="s">
        <v>13</v>
      </c>
      <c r="J2014" s="1">
        <f t="shared" si="124"/>
        <v>4</v>
      </c>
      <c r="K2014" s="1">
        <f>VLOOKUP($A2014,Parametre!$A$5:$G$29,MATCH($G2014,Parametre!$B$4:$G$4,0)+1,FALSE)</f>
        <v>42</v>
      </c>
      <c r="L2014" s="3">
        <f t="shared" si="125"/>
        <v>-38</v>
      </c>
      <c r="M2014" s="4">
        <f>VLOOKUP($A2014,Parametre!$A$5:$H$29,8,FALSE)</f>
        <v>1.04</v>
      </c>
      <c r="N2014" s="4">
        <f t="shared" si="126"/>
        <v>232.96</v>
      </c>
      <c r="O2014" s="4" t="s">
        <v>3098</v>
      </c>
      <c r="P2014">
        <f>VLOOKUP($G2014,Parametre!$K$4:$L$9,2,FALSE)</f>
        <v>230</v>
      </c>
      <c r="Q2014" s="4">
        <f t="shared" si="127"/>
        <v>1844.13264</v>
      </c>
    </row>
    <row r="2015" spans="1:17" x14ac:dyDescent="0.25">
      <c r="A2015" t="s">
        <v>2692</v>
      </c>
      <c r="B2015" t="s">
        <v>2694</v>
      </c>
      <c r="C2015" t="s">
        <v>2704</v>
      </c>
      <c r="D2015" t="s">
        <v>2705</v>
      </c>
      <c r="E2015" s="1" t="s">
        <v>6</v>
      </c>
      <c r="F2015" t="s">
        <v>3095</v>
      </c>
      <c r="G2015" t="s">
        <v>3100</v>
      </c>
      <c r="H2015" s="1" t="s">
        <v>32</v>
      </c>
      <c r="I2015" s="1" t="s">
        <v>46</v>
      </c>
      <c r="J2015" s="1">
        <f t="shared" si="124"/>
        <v>9</v>
      </c>
      <c r="K2015" s="1">
        <f>VLOOKUP($A2015,Parametre!$A$5:$G$29,MATCH($G2015,Parametre!$B$4:$G$4,0)+1,FALSE)</f>
        <v>42</v>
      </c>
      <c r="L2015" s="3">
        <f t="shared" si="125"/>
        <v>-33</v>
      </c>
      <c r="M2015" s="4">
        <f>VLOOKUP($A2015,Parametre!$A$5:$H$29,8,FALSE)</f>
        <v>1.04</v>
      </c>
      <c r="N2015" s="4">
        <f t="shared" si="126"/>
        <v>524.16</v>
      </c>
      <c r="O2015" s="4" t="s">
        <v>3098</v>
      </c>
      <c r="P2015">
        <f>VLOOKUP($G2015,Parametre!$K$4:$L$9,2,FALSE)</f>
        <v>230</v>
      </c>
      <c r="Q2015" s="4">
        <f t="shared" si="127"/>
        <v>1844.13264</v>
      </c>
    </row>
    <row r="2016" spans="1:17" x14ac:dyDescent="0.25">
      <c r="A2016" t="s">
        <v>2692</v>
      </c>
      <c r="B2016" t="s">
        <v>2694</v>
      </c>
      <c r="C2016" t="s">
        <v>2706</v>
      </c>
      <c r="D2016" t="s">
        <v>31</v>
      </c>
      <c r="E2016" s="1" t="s">
        <v>6</v>
      </c>
      <c r="F2016" t="s">
        <v>3095</v>
      </c>
      <c r="G2016" t="s">
        <v>3100</v>
      </c>
      <c r="H2016" s="1" t="s">
        <v>13</v>
      </c>
      <c r="I2016" s="1" t="s">
        <v>46</v>
      </c>
      <c r="J2016" s="1">
        <f t="shared" si="124"/>
        <v>4</v>
      </c>
      <c r="K2016" s="1">
        <f>VLOOKUP($A2016,Parametre!$A$5:$G$29,MATCH($G2016,Parametre!$B$4:$G$4,0)+1,FALSE)</f>
        <v>42</v>
      </c>
      <c r="L2016" s="3">
        <f t="shared" si="125"/>
        <v>-38</v>
      </c>
      <c r="M2016" s="4">
        <f>VLOOKUP($A2016,Parametre!$A$5:$H$29,8,FALSE)</f>
        <v>1.04</v>
      </c>
      <c r="N2016" s="4">
        <f t="shared" si="126"/>
        <v>232.96</v>
      </c>
      <c r="O2016" s="4" t="s">
        <v>3098</v>
      </c>
      <c r="P2016">
        <f>VLOOKUP($G2016,Parametre!$K$4:$L$9,2,FALSE)</f>
        <v>230</v>
      </c>
      <c r="Q2016" s="4">
        <f t="shared" si="127"/>
        <v>1844.13264</v>
      </c>
    </row>
    <row r="2017" spans="1:17" x14ac:dyDescent="0.25">
      <c r="A2017" t="s">
        <v>2692</v>
      </c>
      <c r="B2017" t="s">
        <v>2694</v>
      </c>
      <c r="C2017" t="s">
        <v>2707</v>
      </c>
      <c r="D2017" t="s">
        <v>2708</v>
      </c>
      <c r="E2017" s="1" t="s">
        <v>11</v>
      </c>
      <c r="F2017" t="s">
        <v>3095</v>
      </c>
      <c r="G2017" t="s">
        <v>3100</v>
      </c>
      <c r="H2017" s="1" t="s">
        <v>46</v>
      </c>
      <c r="I2017" s="1" t="s">
        <v>46</v>
      </c>
      <c r="J2017" s="1">
        <f t="shared" si="124"/>
        <v>2</v>
      </c>
      <c r="K2017" s="1">
        <f>VLOOKUP($A2017,Parametre!$A$5:$G$29,MATCH($G2017,Parametre!$B$4:$G$4,0)+1,FALSE)</f>
        <v>42</v>
      </c>
      <c r="L2017" s="3">
        <f t="shared" si="125"/>
        <v>-40</v>
      </c>
      <c r="M2017" s="4">
        <f>VLOOKUP($A2017,Parametre!$A$5:$H$29,8,FALSE)</f>
        <v>1.04</v>
      </c>
      <c r="N2017" s="4">
        <f t="shared" si="126"/>
        <v>58.24</v>
      </c>
      <c r="O2017" s="4" t="s">
        <v>3098</v>
      </c>
      <c r="P2017">
        <f>VLOOKUP($G2017,Parametre!$K$4:$L$9,2,FALSE)</f>
        <v>230</v>
      </c>
      <c r="Q2017" s="4">
        <f t="shared" si="127"/>
        <v>922.06632000000002</v>
      </c>
    </row>
    <row r="2018" spans="1:17" x14ac:dyDescent="0.25">
      <c r="A2018" t="s">
        <v>2692</v>
      </c>
      <c r="B2018" t="s">
        <v>2694</v>
      </c>
      <c r="C2018" t="s">
        <v>2709</v>
      </c>
      <c r="D2018" t="s">
        <v>1575</v>
      </c>
      <c r="E2018" s="1" t="s">
        <v>6</v>
      </c>
      <c r="F2018" t="s">
        <v>3095</v>
      </c>
      <c r="G2018" t="s">
        <v>3100</v>
      </c>
      <c r="H2018" s="1" t="s">
        <v>12</v>
      </c>
      <c r="I2018" s="1" t="s">
        <v>22</v>
      </c>
      <c r="J2018" s="1">
        <f t="shared" si="124"/>
        <v>15</v>
      </c>
      <c r="K2018" s="1">
        <f>VLOOKUP($A2018,Parametre!$A$5:$G$29,MATCH($G2018,Parametre!$B$4:$G$4,0)+1,FALSE)</f>
        <v>42</v>
      </c>
      <c r="L2018" s="3">
        <f t="shared" si="125"/>
        <v>-27</v>
      </c>
      <c r="M2018" s="4">
        <f>VLOOKUP($A2018,Parametre!$A$5:$H$29,8,FALSE)</f>
        <v>1.04</v>
      </c>
      <c r="N2018" s="4">
        <f t="shared" si="126"/>
        <v>873.6</v>
      </c>
      <c r="O2018" s="4" t="s">
        <v>3098</v>
      </c>
      <c r="P2018">
        <f>VLOOKUP($G2018,Parametre!$K$4:$L$9,2,FALSE)</f>
        <v>230</v>
      </c>
      <c r="Q2018" s="4">
        <f t="shared" si="127"/>
        <v>1844.13264</v>
      </c>
    </row>
    <row r="2019" spans="1:17" x14ac:dyDescent="0.25">
      <c r="A2019" t="s">
        <v>2692</v>
      </c>
      <c r="B2019" t="s">
        <v>2694</v>
      </c>
      <c r="C2019" t="s">
        <v>2710</v>
      </c>
      <c r="D2019" t="s">
        <v>2711</v>
      </c>
      <c r="E2019" s="1" t="s">
        <v>13</v>
      </c>
      <c r="F2019" t="s">
        <v>3095</v>
      </c>
      <c r="G2019" t="s">
        <v>3100</v>
      </c>
      <c r="H2019" s="1" t="s">
        <v>19</v>
      </c>
      <c r="I2019" s="1" t="s">
        <v>16</v>
      </c>
      <c r="J2019" s="1">
        <f t="shared" si="124"/>
        <v>18</v>
      </c>
      <c r="K2019" s="1">
        <f>VLOOKUP($A2019,Parametre!$A$5:$G$29,MATCH($G2019,Parametre!$B$4:$G$4,0)+1,FALSE)</f>
        <v>42</v>
      </c>
      <c r="L2019" s="3">
        <f t="shared" si="125"/>
        <v>-24</v>
      </c>
      <c r="M2019" s="4">
        <f>VLOOKUP($A2019,Parametre!$A$5:$H$29,8,FALSE)</f>
        <v>1.04</v>
      </c>
      <c r="N2019" s="4">
        <f t="shared" si="126"/>
        <v>786.24</v>
      </c>
      <c r="O2019" s="4" t="s">
        <v>3098</v>
      </c>
      <c r="P2019">
        <f>VLOOKUP($G2019,Parametre!$K$4:$L$9,2,FALSE)</f>
        <v>230</v>
      </c>
      <c r="Q2019" s="4">
        <f t="shared" si="127"/>
        <v>1383.0994800000001</v>
      </c>
    </row>
    <row r="2020" spans="1:17" x14ac:dyDescent="0.25">
      <c r="A2020" t="s">
        <v>2692</v>
      </c>
      <c r="B2020" t="s">
        <v>2712</v>
      </c>
      <c r="C2020" t="s">
        <v>1530</v>
      </c>
      <c r="D2020" t="s">
        <v>1531</v>
      </c>
      <c r="E2020" s="1" t="s">
        <v>6</v>
      </c>
      <c r="F2020" t="s">
        <v>3095</v>
      </c>
      <c r="G2020" t="s">
        <v>3100</v>
      </c>
      <c r="H2020" s="1" t="s">
        <v>317</v>
      </c>
      <c r="I2020" s="1" t="s">
        <v>22</v>
      </c>
      <c r="J2020" s="1">
        <f t="shared" si="124"/>
        <v>22</v>
      </c>
      <c r="K2020" s="1">
        <f>VLOOKUP($A2020,Parametre!$A$5:$G$29,MATCH($G2020,Parametre!$B$4:$G$4,0)+1,FALSE)</f>
        <v>42</v>
      </c>
      <c r="L2020" s="3">
        <f t="shared" si="125"/>
        <v>-20</v>
      </c>
      <c r="M2020" s="4">
        <f>VLOOKUP($A2020,Parametre!$A$5:$H$29,8,FALSE)</f>
        <v>1.04</v>
      </c>
      <c r="N2020" s="4">
        <f t="shared" si="126"/>
        <v>1281.28</v>
      </c>
      <c r="O2020" s="4" t="s">
        <v>3098</v>
      </c>
      <c r="P2020">
        <f>VLOOKUP($G2020,Parametre!$K$4:$L$9,2,FALSE)</f>
        <v>230</v>
      </c>
      <c r="Q2020" s="4">
        <f t="shared" si="127"/>
        <v>1844.13264</v>
      </c>
    </row>
    <row r="2021" spans="1:17" x14ac:dyDescent="0.25">
      <c r="A2021" t="s">
        <v>2692</v>
      </c>
      <c r="B2021" t="s">
        <v>2712</v>
      </c>
      <c r="C2021" t="s">
        <v>1532</v>
      </c>
      <c r="D2021" t="s">
        <v>1533</v>
      </c>
      <c r="E2021" s="1" t="s">
        <v>6</v>
      </c>
      <c r="F2021" t="s">
        <v>3095</v>
      </c>
      <c r="G2021" t="s">
        <v>3100</v>
      </c>
      <c r="H2021" s="1" t="s">
        <v>407</v>
      </c>
      <c r="I2021" s="1" t="s">
        <v>22</v>
      </c>
      <c r="J2021" s="1">
        <f t="shared" si="124"/>
        <v>29</v>
      </c>
      <c r="K2021" s="1">
        <f>VLOOKUP($A2021,Parametre!$A$5:$G$29,MATCH($G2021,Parametre!$B$4:$G$4,0)+1,FALSE)</f>
        <v>42</v>
      </c>
      <c r="L2021" s="3">
        <f t="shared" si="125"/>
        <v>-13</v>
      </c>
      <c r="M2021" s="4">
        <f>VLOOKUP($A2021,Parametre!$A$5:$H$29,8,FALSE)</f>
        <v>1.04</v>
      </c>
      <c r="N2021" s="4">
        <f t="shared" si="126"/>
        <v>1688.96</v>
      </c>
      <c r="O2021" s="4" t="s">
        <v>3098</v>
      </c>
      <c r="P2021">
        <f>VLOOKUP($G2021,Parametre!$K$4:$L$9,2,FALSE)</f>
        <v>230</v>
      </c>
      <c r="Q2021" s="4">
        <f t="shared" si="127"/>
        <v>1844.13264</v>
      </c>
    </row>
    <row r="2022" spans="1:17" x14ac:dyDescent="0.25">
      <c r="A2022" t="s">
        <v>2692</v>
      </c>
      <c r="B2022" t="s">
        <v>2712</v>
      </c>
      <c r="C2022" t="s">
        <v>2713</v>
      </c>
      <c r="D2022" t="s">
        <v>2714</v>
      </c>
      <c r="E2022" s="1" t="s">
        <v>13</v>
      </c>
      <c r="F2022" t="s">
        <v>3095</v>
      </c>
      <c r="G2022" t="s">
        <v>3100</v>
      </c>
      <c r="H2022" s="1" t="s">
        <v>11</v>
      </c>
      <c r="I2022" s="1" t="s">
        <v>23</v>
      </c>
      <c r="J2022" s="1">
        <f t="shared" si="124"/>
        <v>2</v>
      </c>
      <c r="K2022" s="1">
        <f>VLOOKUP($A2022,Parametre!$A$5:$G$29,MATCH($G2022,Parametre!$B$4:$G$4,0)+1,FALSE)</f>
        <v>42</v>
      </c>
      <c r="L2022" s="3">
        <f t="shared" si="125"/>
        <v>-40</v>
      </c>
      <c r="M2022" s="4">
        <f>VLOOKUP($A2022,Parametre!$A$5:$H$29,8,FALSE)</f>
        <v>1.04</v>
      </c>
      <c r="N2022" s="4">
        <f t="shared" si="126"/>
        <v>87.36</v>
      </c>
      <c r="O2022" s="4" t="s">
        <v>3098</v>
      </c>
      <c r="P2022">
        <f>VLOOKUP($G2022,Parametre!$K$4:$L$9,2,FALSE)</f>
        <v>230</v>
      </c>
      <c r="Q2022" s="4">
        <f t="shared" si="127"/>
        <v>1383.0994800000001</v>
      </c>
    </row>
    <row r="2023" spans="1:17" x14ac:dyDescent="0.25">
      <c r="A2023" t="s">
        <v>2692</v>
      </c>
      <c r="B2023" t="s">
        <v>2712</v>
      </c>
      <c r="C2023" t="s">
        <v>2715</v>
      </c>
      <c r="D2023" t="s">
        <v>1474</v>
      </c>
      <c r="E2023" s="1" t="s">
        <v>11</v>
      </c>
      <c r="F2023" t="s">
        <v>3095</v>
      </c>
      <c r="G2023" t="s">
        <v>3100</v>
      </c>
      <c r="H2023" s="1" t="s">
        <v>6</v>
      </c>
      <c r="I2023" s="1" t="s">
        <v>46</v>
      </c>
      <c r="J2023" s="1">
        <f t="shared" si="124"/>
        <v>5</v>
      </c>
      <c r="K2023" s="1">
        <f>VLOOKUP($A2023,Parametre!$A$5:$G$29,MATCH($G2023,Parametre!$B$4:$G$4,0)+1,FALSE)</f>
        <v>42</v>
      </c>
      <c r="L2023" s="3">
        <f t="shared" si="125"/>
        <v>-37</v>
      </c>
      <c r="M2023" s="4">
        <f>VLOOKUP($A2023,Parametre!$A$5:$H$29,8,FALSE)</f>
        <v>1.04</v>
      </c>
      <c r="N2023" s="4">
        <f t="shared" si="126"/>
        <v>145.6</v>
      </c>
      <c r="O2023" s="4" t="s">
        <v>3098</v>
      </c>
      <c r="P2023">
        <f>VLOOKUP($G2023,Parametre!$K$4:$L$9,2,FALSE)</f>
        <v>230</v>
      </c>
      <c r="Q2023" s="4">
        <f t="shared" si="127"/>
        <v>922.06632000000002</v>
      </c>
    </row>
    <row r="2024" spans="1:17" x14ac:dyDescent="0.25">
      <c r="A2024" t="s">
        <v>2692</v>
      </c>
      <c r="B2024" t="s">
        <v>2712</v>
      </c>
      <c r="C2024" t="s">
        <v>2716</v>
      </c>
      <c r="D2024" t="s">
        <v>2717</v>
      </c>
      <c r="E2024" s="1" t="s">
        <v>11</v>
      </c>
      <c r="F2024" t="s">
        <v>3095</v>
      </c>
      <c r="G2024" t="s">
        <v>3100</v>
      </c>
      <c r="H2024" s="1" t="s">
        <v>333</v>
      </c>
      <c r="I2024" s="1" t="s">
        <v>46</v>
      </c>
      <c r="J2024" s="1">
        <f t="shared" si="124"/>
        <v>18</v>
      </c>
      <c r="K2024" s="1">
        <f>VLOOKUP($A2024,Parametre!$A$5:$G$29,MATCH($G2024,Parametre!$B$4:$G$4,0)+1,FALSE)</f>
        <v>42</v>
      </c>
      <c r="L2024" s="3">
        <f t="shared" si="125"/>
        <v>-24</v>
      </c>
      <c r="M2024" s="4">
        <f>VLOOKUP($A2024,Parametre!$A$5:$H$29,8,FALSE)</f>
        <v>1.04</v>
      </c>
      <c r="N2024" s="4">
        <f t="shared" si="126"/>
        <v>524.16</v>
      </c>
      <c r="O2024" s="4" t="s">
        <v>3098</v>
      </c>
      <c r="P2024">
        <f>VLOOKUP($G2024,Parametre!$K$4:$L$9,2,FALSE)</f>
        <v>230</v>
      </c>
      <c r="Q2024" s="4">
        <f t="shared" si="127"/>
        <v>922.06632000000002</v>
      </c>
    </row>
    <row r="2025" spans="1:17" x14ac:dyDescent="0.25">
      <c r="A2025" t="s">
        <v>2692</v>
      </c>
      <c r="B2025" t="s">
        <v>2712</v>
      </c>
      <c r="C2025" t="s">
        <v>1536</v>
      </c>
      <c r="D2025" t="s">
        <v>1537</v>
      </c>
      <c r="E2025" s="1" t="s">
        <v>6</v>
      </c>
      <c r="F2025" t="s">
        <v>3095</v>
      </c>
      <c r="G2025" t="s">
        <v>3100</v>
      </c>
      <c r="H2025" s="1" t="s">
        <v>324</v>
      </c>
      <c r="I2025" s="1" t="s">
        <v>16</v>
      </c>
      <c r="J2025" s="1">
        <f t="shared" si="124"/>
        <v>28</v>
      </c>
      <c r="K2025" s="1">
        <f>VLOOKUP($A2025,Parametre!$A$5:$G$29,MATCH($G2025,Parametre!$B$4:$G$4,0)+1,FALSE)</f>
        <v>42</v>
      </c>
      <c r="L2025" s="3">
        <f t="shared" si="125"/>
        <v>-14</v>
      </c>
      <c r="M2025" s="4">
        <f>VLOOKUP($A2025,Parametre!$A$5:$H$29,8,FALSE)</f>
        <v>1.04</v>
      </c>
      <c r="N2025" s="4">
        <f t="shared" si="126"/>
        <v>1630.72</v>
      </c>
      <c r="O2025" s="4" t="s">
        <v>3098</v>
      </c>
      <c r="P2025">
        <f>VLOOKUP($G2025,Parametre!$K$4:$L$9,2,FALSE)</f>
        <v>230</v>
      </c>
      <c r="Q2025" s="4">
        <f t="shared" si="127"/>
        <v>1844.13264</v>
      </c>
    </row>
    <row r="2026" spans="1:17" x14ac:dyDescent="0.25">
      <c r="A2026" t="s">
        <v>2692</v>
      </c>
      <c r="B2026" t="s">
        <v>2712</v>
      </c>
      <c r="C2026" t="s">
        <v>1540</v>
      </c>
      <c r="D2026" t="s">
        <v>1541</v>
      </c>
      <c r="E2026" s="1" t="s">
        <v>6</v>
      </c>
      <c r="F2026" t="s">
        <v>3095</v>
      </c>
      <c r="G2026" t="s">
        <v>3100</v>
      </c>
      <c r="H2026" s="1" t="s">
        <v>407</v>
      </c>
      <c r="I2026" s="1" t="s">
        <v>16</v>
      </c>
      <c r="J2026" s="1">
        <f t="shared" si="124"/>
        <v>30</v>
      </c>
      <c r="K2026" s="1">
        <f>VLOOKUP($A2026,Parametre!$A$5:$G$29,MATCH($G2026,Parametre!$B$4:$G$4,0)+1,FALSE)</f>
        <v>42</v>
      </c>
      <c r="L2026" s="3">
        <f t="shared" si="125"/>
        <v>-12</v>
      </c>
      <c r="M2026" s="4">
        <f>VLOOKUP($A2026,Parametre!$A$5:$H$29,8,FALSE)</f>
        <v>1.04</v>
      </c>
      <c r="N2026" s="4">
        <f t="shared" si="126"/>
        <v>1747.2</v>
      </c>
      <c r="O2026" s="4" t="s">
        <v>3098</v>
      </c>
      <c r="P2026">
        <f>VLOOKUP($G2026,Parametre!$K$4:$L$9,2,FALSE)</f>
        <v>230</v>
      </c>
      <c r="Q2026" s="4">
        <f t="shared" si="127"/>
        <v>1844.13264</v>
      </c>
    </row>
    <row r="2027" spans="1:17" x14ac:dyDescent="0.25">
      <c r="A2027" t="s">
        <v>2692</v>
      </c>
      <c r="B2027" t="s">
        <v>2712</v>
      </c>
      <c r="C2027" t="s">
        <v>1542</v>
      </c>
      <c r="D2027" t="s">
        <v>1543</v>
      </c>
      <c r="E2027" s="1" t="s">
        <v>6</v>
      </c>
      <c r="F2027" t="s">
        <v>3095</v>
      </c>
      <c r="G2027" t="s">
        <v>3100</v>
      </c>
      <c r="H2027" s="1" t="s">
        <v>324</v>
      </c>
      <c r="I2027" s="1" t="s">
        <v>6</v>
      </c>
      <c r="J2027" s="1">
        <f t="shared" si="124"/>
        <v>25</v>
      </c>
      <c r="K2027" s="1">
        <f>VLOOKUP($A2027,Parametre!$A$5:$G$29,MATCH($G2027,Parametre!$B$4:$G$4,0)+1,FALSE)</f>
        <v>42</v>
      </c>
      <c r="L2027" s="3">
        <f t="shared" si="125"/>
        <v>-17</v>
      </c>
      <c r="M2027" s="4">
        <f>VLOOKUP($A2027,Parametre!$A$5:$H$29,8,FALSE)</f>
        <v>1.04</v>
      </c>
      <c r="N2027" s="4">
        <f t="shared" si="126"/>
        <v>1456</v>
      </c>
      <c r="O2027" s="4" t="s">
        <v>3098</v>
      </c>
      <c r="P2027">
        <f>VLOOKUP($G2027,Parametre!$K$4:$L$9,2,FALSE)</f>
        <v>230</v>
      </c>
      <c r="Q2027" s="4">
        <f t="shared" si="127"/>
        <v>1844.13264</v>
      </c>
    </row>
    <row r="2028" spans="1:17" x14ac:dyDescent="0.25">
      <c r="A2028" t="s">
        <v>2692</v>
      </c>
      <c r="B2028" t="s">
        <v>2712</v>
      </c>
      <c r="C2028" t="s">
        <v>2718</v>
      </c>
      <c r="D2028" t="s">
        <v>2719</v>
      </c>
      <c r="E2028" s="1" t="s">
        <v>11</v>
      </c>
      <c r="F2028" t="s">
        <v>3095</v>
      </c>
      <c r="G2028" t="s">
        <v>3100</v>
      </c>
      <c r="H2028" s="1" t="s">
        <v>324</v>
      </c>
      <c r="I2028" s="1" t="s">
        <v>23</v>
      </c>
      <c r="J2028" s="1">
        <f t="shared" si="124"/>
        <v>21</v>
      </c>
      <c r="K2028" s="1">
        <f>VLOOKUP($A2028,Parametre!$A$5:$G$29,MATCH($G2028,Parametre!$B$4:$G$4,0)+1,FALSE)</f>
        <v>42</v>
      </c>
      <c r="L2028" s="3">
        <f t="shared" si="125"/>
        <v>-21</v>
      </c>
      <c r="M2028" s="4">
        <f>VLOOKUP($A2028,Parametre!$A$5:$H$29,8,FALSE)</f>
        <v>1.04</v>
      </c>
      <c r="N2028" s="4">
        <f t="shared" si="126"/>
        <v>611.52</v>
      </c>
      <c r="O2028" s="4" t="s">
        <v>3098</v>
      </c>
      <c r="P2028">
        <f>VLOOKUP($G2028,Parametre!$K$4:$L$9,2,FALSE)</f>
        <v>230</v>
      </c>
      <c r="Q2028" s="4">
        <f t="shared" si="127"/>
        <v>922.06632000000002</v>
      </c>
    </row>
    <row r="2029" spans="1:17" x14ac:dyDescent="0.25">
      <c r="A2029" t="s">
        <v>2692</v>
      </c>
      <c r="B2029" t="s">
        <v>2712</v>
      </c>
      <c r="C2029" t="s">
        <v>2720</v>
      </c>
      <c r="D2029" t="s">
        <v>2721</v>
      </c>
      <c r="E2029" s="1" t="s">
        <v>11</v>
      </c>
      <c r="F2029" t="s">
        <v>3095</v>
      </c>
      <c r="G2029" t="s">
        <v>3100</v>
      </c>
      <c r="H2029" s="1" t="s">
        <v>46</v>
      </c>
      <c r="I2029" s="1" t="s">
        <v>23</v>
      </c>
      <c r="J2029" s="1">
        <f t="shared" si="124"/>
        <v>1</v>
      </c>
      <c r="K2029" s="1">
        <f>VLOOKUP($A2029,Parametre!$A$5:$G$29,MATCH($G2029,Parametre!$B$4:$G$4,0)+1,FALSE)</f>
        <v>42</v>
      </c>
      <c r="L2029" s="3">
        <f t="shared" si="125"/>
        <v>-41</v>
      </c>
      <c r="M2029" s="4">
        <f>VLOOKUP($A2029,Parametre!$A$5:$H$29,8,FALSE)</f>
        <v>1.04</v>
      </c>
      <c r="N2029" s="4">
        <f t="shared" si="126"/>
        <v>29.12</v>
      </c>
      <c r="O2029" s="4" t="s">
        <v>3098</v>
      </c>
      <c r="P2029">
        <f>VLOOKUP($G2029,Parametre!$K$4:$L$9,2,FALSE)</f>
        <v>230</v>
      </c>
      <c r="Q2029" s="4">
        <f t="shared" si="127"/>
        <v>922.06632000000002</v>
      </c>
    </row>
    <row r="2030" spans="1:17" x14ac:dyDescent="0.25">
      <c r="A2030" t="s">
        <v>2692</v>
      </c>
      <c r="B2030" t="s">
        <v>2712</v>
      </c>
      <c r="C2030" t="s">
        <v>2722</v>
      </c>
      <c r="D2030" t="s">
        <v>69</v>
      </c>
      <c r="E2030" s="1" t="s">
        <v>11</v>
      </c>
      <c r="F2030" t="s">
        <v>3095</v>
      </c>
      <c r="G2030" t="s">
        <v>3100</v>
      </c>
      <c r="H2030" s="1" t="s">
        <v>13</v>
      </c>
      <c r="I2030" s="1" t="s">
        <v>23</v>
      </c>
      <c r="J2030" s="1">
        <f t="shared" si="124"/>
        <v>3</v>
      </c>
      <c r="K2030" s="1">
        <f>VLOOKUP($A2030,Parametre!$A$5:$G$29,MATCH($G2030,Parametre!$B$4:$G$4,0)+1,FALSE)</f>
        <v>42</v>
      </c>
      <c r="L2030" s="3">
        <f t="shared" si="125"/>
        <v>-39</v>
      </c>
      <c r="M2030" s="4">
        <f>VLOOKUP($A2030,Parametre!$A$5:$H$29,8,FALSE)</f>
        <v>1.04</v>
      </c>
      <c r="N2030" s="4">
        <f t="shared" si="126"/>
        <v>87.36</v>
      </c>
      <c r="O2030" s="4" t="s">
        <v>3098</v>
      </c>
      <c r="P2030">
        <f>VLOOKUP($G2030,Parametre!$K$4:$L$9,2,FALSE)</f>
        <v>230</v>
      </c>
      <c r="Q2030" s="4">
        <f t="shared" si="127"/>
        <v>922.06632000000002</v>
      </c>
    </row>
    <row r="2031" spans="1:17" x14ac:dyDescent="0.25">
      <c r="A2031" t="s">
        <v>2692</v>
      </c>
      <c r="B2031" t="s">
        <v>2712</v>
      </c>
      <c r="C2031" t="s">
        <v>2723</v>
      </c>
      <c r="D2031" t="s">
        <v>2724</v>
      </c>
      <c r="E2031" s="1" t="s">
        <v>11</v>
      </c>
      <c r="F2031" t="s">
        <v>3095</v>
      </c>
      <c r="G2031" t="s">
        <v>3100</v>
      </c>
      <c r="H2031" s="1" t="s">
        <v>8</v>
      </c>
      <c r="I2031" s="1" t="s">
        <v>23</v>
      </c>
      <c r="J2031" s="1">
        <f t="shared" si="124"/>
        <v>5</v>
      </c>
      <c r="K2031" s="1">
        <f>VLOOKUP($A2031,Parametre!$A$5:$G$29,MATCH($G2031,Parametre!$B$4:$G$4,0)+1,FALSE)</f>
        <v>42</v>
      </c>
      <c r="L2031" s="3">
        <f t="shared" si="125"/>
        <v>-37</v>
      </c>
      <c r="M2031" s="4">
        <f>VLOOKUP($A2031,Parametre!$A$5:$H$29,8,FALSE)</f>
        <v>1.04</v>
      </c>
      <c r="N2031" s="4">
        <f t="shared" si="126"/>
        <v>145.6</v>
      </c>
      <c r="O2031" s="4" t="s">
        <v>3098</v>
      </c>
      <c r="P2031">
        <f>VLOOKUP($G2031,Parametre!$K$4:$L$9,2,FALSE)</f>
        <v>230</v>
      </c>
      <c r="Q2031" s="4">
        <f t="shared" si="127"/>
        <v>922.06632000000002</v>
      </c>
    </row>
    <row r="2032" spans="1:17" x14ac:dyDescent="0.25">
      <c r="A2032" t="s">
        <v>2692</v>
      </c>
      <c r="B2032" t="s">
        <v>2712</v>
      </c>
      <c r="C2032" t="s">
        <v>2725</v>
      </c>
      <c r="D2032" t="s">
        <v>330</v>
      </c>
      <c r="E2032" s="1" t="s">
        <v>13</v>
      </c>
      <c r="F2032" t="s">
        <v>3095</v>
      </c>
      <c r="G2032" t="s">
        <v>3100</v>
      </c>
      <c r="H2032" s="1" t="s">
        <v>23</v>
      </c>
      <c r="I2032" s="1" t="s">
        <v>11</v>
      </c>
      <c r="J2032" s="1">
        <f t="shared" si="124"/>
        <v>2</v>
      </c>
      <c r="K2032" s="1">
        <f>VLOOKUP($A2032,Parametre!$A$5:$G$29,MATCH($G2032,Parametre!$B$4:$G$4,0)+1,FALSE)</f>
        <v>42</v>
      </c>
      <c r="L2032" s="3">
        <f t="shared" si="125"/>
        <v>-40</v>
      </c>
      <c r="M2032" s="4">
        <f>VLOOKUP($A2032,Parametre!$A$5:$H$29,8,FALSE)</f>
        <v>1.04</v>
      </c>
      <c r="N2032" s="4">
        <f t="shared" si="126"/>
        <v>87.36</v>
      </c>
      <c r="O2032" s="4" t="s">
        <v>3098</v>
      </c>
      <c r="P2032">
        <f>VLOOKUP($G2032,Parametre!$K$4:$L$9,2,FALSE)</f>
        <v>230</v>
      </c>
      <c r="Q2032" s="4">
        <f t="shared" si="127"/>
        <v>1383.0994800000001</v>
      </c>
    </row>
    <row r="2033" spans="1:17" x14ac:dyDescent="0.25">
      <c r="A2033" t="s">
        <v>2692</v>
      </c>
      <c r="B2033" t="s">
        <v>2712</v>
      </c>
      <c r="C2033" t="s">
        <v>2726</v>
      </c>
      <c r="D2033" t="s">
        <v>1557</v>
      </c>
      <c r="E2033" s="1" t="s">
        <v>6</v>
      </c>
      <c r="F2033" t="s">
        <v>3095</v>
      </c>
      <c r="G2033" t="s">
        <v>3100</v>
      </c>
      <c r="H2033" s="1" t="s">
        <v>392</v>
      </c>
      <c r="I2033" s="1" t="s">
        <v>6</v>
      </c>
      <c r="J2033" s="1">
        <f t="shared" si="124"/>
        <v>22</v>
      </c>
      <c r="K2033" s="1">
        <f>VLOOKUP($A2033,Parametre!$A$5:$G$29,MATCH($G2033,Parametre!$B$4:$G$4,0)+1,FALSE)</f>
        <v>42</v>
      </c>
      <c r="L2033" s="3">
        <f t="shared" si="125"/>
        <v>-20</v>
      </c>
      <c r="M2033" s="4">
        <f>VLOOKUP($A2033,Parametre!$A$5:$H$29,8,FALSE)</f>
        <v>1.04</v>
      </c>
      <c r="N2033" s="4">
        <f t="shared" si="126"/>
        <v>1281.28</v>
      </c>
      <c r="O2033" s="4" t="s">
        <v>3098</v>
      </c>
      <c r="P2033">
        <f>VLOOKUP($G2033,Parametre!$K$4:$L$9,2,FALSE)</f>
        <v>230</v>
      </c>
      <c r="Q2033" s="4">
        <f t="shared" si="127"/>
        <v>1844.13264</v>
      </c>
    </row>
    <row r="2034" spans="1:17" x14ac:dyDescent="0.25">
      <c r="A2034" t="s">
        <v>2692</v>
      </c>
      <c r="B2034" t="s">
        <v>2712</v>
      </c>
      <c r="C2034" t="s">
        <v>1558</v>
      </c>
      <c r="D2034" t="s">
        <v>1559</v>
      </c>
      <c r="E2034" s="1" t="s">
        <v>6</v>
      </c>
      <c r="F2034" t="s">
        <v>3095</v>
      </c>
      <c r="G2034" t="s">
        <v>3100</v>
      </c>
      <c r="H2034" s="1" t="s">
        <v>380</v>
      </c>
      <c r="I2034" s="1" t="s">
        <v>23</v>
      </c>
      <c r="J2034" s="1">
        <f t="shared" si="124"/>
        <v>22</v>
      </c>
      <c r="K2034" s="1">
        <f>VLOOKUP($A2034,Parametre!$A$5:$G$29,MATCH($G2034,Parametre!$B$4:$G$4,0)+1,FALSE)</f>
        <v>42</v>
      </c>
      <c r="L2034" s="3">
        <f t="shared" si="125"/>
        <v>-20</v>
      </c>
      <c r="M2034" s="4">
        <f>VLOOKUP($A2034,Parametre!$A$5:$H$29,8,FALSE)</f>
        <v>1.04</v>
      </c>
      <c r="N2034" s="4">
        <f t="shared" si="126"/>
        <v>1281.28</v>
      </c>
      <c r="O2034" s="4" t="s">
        <v>3098</v>
      </c>
      <c r="P2034">
        <f>VLOOKUP($G2034,Parametre!$K$4:$L$9,2,FALSE)</f>
        <v>230</v>
      </c>
      <c r="Q2034" s="4">
        <f t="shared" si="127"/>
        <v>1844.13264</v>
      </c>
    </row>
    <row r="2035" spans="1:17" x14ac:dyDescent="0.25">
      <c r="A2035" t="s">
        <v>2692</v>
      </c>
      <c r="B2035" t="s">
        <v>2712</v>
      </c>
      <c r="C2035" t="s">
        <v>1560</v>
      </c>
      <c r="D2035" t="s">
        <v>1561</v>
      </c>
      <c r="E2035" s="1" t="s">
        <v>6</v>
      </c>
      <c r="F2035" t="s">
        <v>3095</v>
      </c>
      <c r="G2035" t="s">
        <v>3100</v>
      </c>
      <c r="H2035" s="1" t="s">
        <v>423</v>
      </c>
      <c r="I2035" s="1" t="s">
        <v>23</v>
      </c>
      <c r="J2035" s="1">
        <f t="shared" si="124"/>
        <v>19</v>
      </c>
      <c r="K2035" s="1">
        <f>VLOOKUP($A2035,Parametre!$A$5:$G$29,MATCH($G2035,Parametre!$B$4:$G$4,0)+1,FALSE)</f>
        <v>42</v>
      </c>
      <c r="L2035" s="3">
        <f t="shared" si="125"/>
        <v>-23</v>
      </c>
      <c r="M2035" s="4">
        <f>VLOOKUP($A2035,Parametre!$A$5:$H$29,8,FALSE)</f>
        <v>1.04</v>
      </c>
      <c r="N2035" s="4">
        <f t="shared" si="126"/>
        <v>1106.56</v>
      </c>
      <c r="O2035" s="4" t="s">
        <v>3098</v>
      </c>
      <c r="P2035">
        <f>VLOOKUP($G2035,Parametre!$K$4:$L$9,2,FALSE)</f>
        <v>230</v>
      </c>
      <c r="Q2035" s="4">
        <f t="shared" si="127"/>
        <v>1844.13264</v>
      </c>
    </row>
    <row r="2036" spans="1:17" x14ac:dyDescent="0.25">
      <c r="A2036" t="s">
        <v>2692</v>
      </c>
      <c r="B2036" t="s">
        <v>2712</v>
      </c>
      <c r="C2036" t="s">
        <v>2727</v>
      </c>
      <c r="D2036" t="s">
        <v>2728</v>
      </c>
      <c r="E2036" s="1" t="s">
        <v>11</v>
      </c>
      <c r="F2036" t="s">
        <v>3095</v>
      </c>
      <c r="G2036" t="s">
        <v>3100</v>
      </c>
      <c r="H2036" s="1" t="s">
        <v>46</v>
      </c>
      <c r="I2036" s="1" t="s">
        <v>23</v>
      </c>
      <c r="J2036" s="1">
        <f t="shared" si="124"/>
        <v>1</v>
      </c>
      <c r="K2036" s="1">
        <f>VLOOKUP($A2036,Parametre!$A$5:$G$29,MATCH($G2036,Parametre!$B$4:$G$4,0)+1,FALSE)</f>
        <v>42</v>
      </c>
      <c r="L2036" s="3">
        <f t="shared" si="125"/>
        <v>-41</v>
      </c>
      <c r="M2036" s="4">
        <f>VLOOKUP($A2036,Parametre!$A$5:$H$29,8,FALSE)</f>
        <v>1.04</v>
      </c>
      <c r="N2036" s="4">
        <f t="shared" si="126"/>
        <v>29.12</v>
      </c>
      <c r="O2036" s="4" t="s">
        <v>3098</v>
      </c>
      <c r="P2036">
        <f>VLOOKUP($G2036,Parametre!$K$4:$L$9,2,FALSE)</f>
        <v>230</v>
      </c>
      <c r="Q2036" s="4">
        <f t="shared" si="127"/>
        <v>922.06632000000002</v>
      </c>
    </row>
    <row r="2037" spans="1:17" x14ac:dyDescent="0.25">
      <c r="A2037" t="s">
        <v>2692</v>
      </c>
      <c r="B2037" t="s">
        <v>2712</v>
      </c>
      <c r="C2037" t="s">
        <v>1566</v>
      </c>
      <c r="D2037" t="s">
        <v>1567</v>
      </c>
      <c r="E2037" s="1" t="s">
        <v>6</v>
      </c>
      <c r="F2037" t="s">
        <v>3095</v>
      </c>
      <c r="G2037" t="s">
        <v>3100</v>
      </c>
      <c r="H2037" s="1" t="s">
        <v>199</v>
      </c>
      <c r="I2037" s="1" t="s">
        <v>6</v>
      </c>
      <c r="J2037" s="1">
        <f t="shared" si="124"/>
        <v>17</v>
      </c>
      <c r="K2037" s="1">
        <f>VLOOKUP($A2037,Parametre!$A$5:$G$29,MATCH($G2037,Parametre!$B$4:$G$4,0)+1,FALSE)</f>
        <v>42</v>
      </c>
      <c r="L2037" s="3">
        <f t="shared" si="125"/>
        <v>-25</v>
      </c>
      <c r="M2037" s="4">
        <f>VLOOKUP($A2037,Parametre!$A$5:$H$29,8,FALSE)</f>
        <v>1.04</v>
      </c>
      <c r="N2037" s="4">
        <f t="shared" si="126"/>
        <v>990.08</v>
      </c>
      <c r="O2037" s="4" t="s">
        <v>3098</v>
      </c>
      <c r="P2037">
        <f>VLOOKUP($G2037,Parametre!$K$4:$L$9,2,FALSE)</f>
        <v>230</v>
      </c>
      <c r="Q2037" s="4">
        <f t="shared" si="127"/>
        <v>1844.13264</v>
      </c>
    </row>
    <row r="2038" spans="1:17" x14ac:dyDescent="0.25">
      <c r="A2038" t="s">
        <v>2692</v>
      </c>
      <c r="B2038" t="s">
        <v>2712</v>
      </c>
      <c r="C2038" t="s">
        <v>1568</v>
      </c>
      <c r="D2038" t="s">
        <v>1569</v>
      </c>
      <c r="E2038" s="1" t="s">
        <v>6</v>
      </c>
      <c r="F2038" t="s">
        <v>3095</v>
      </c>
      <c r="G2038" t="s">
        <v>3100</v>
      </c>
      <c r="H2038" s="1" t="s">
        <v>392</v>
      </c>
      <c r="I2038" s="1" t="s">
        <v>8</v>
      </c>
      <c r="J2038" s="1">
        <f t="shared" si="124"/>
        <v>23</v>
      </c>
      <c r="K2038" s="1">
        <f>VLOOKUP($A2038,Parametre!$A$5:$G$29,MATCH($G2038,Parametre!$B$4:$G$4,0)+1,FALSE)</f>
        <v>42</v>
      </c>
      <c r="L2038" s="3">
        <f t="shared" si="125"/>
        <v>-19</v>
      </c>
      <c r="M2038" s="4">
        <f>VLOOKUP($A2038,Parametre!$A$5:$H$29,8,FALSE)</f>
        <v>1.04</v>
      </c>
      <c r="N2038" s="4">
        <f t="shared" si="126"/>
        <v>1339.52</v>
      </c>
      <c r="O2038" s="4" t="s">
        <v>3098</v>
      </c>
      <c r="P2038">
        <f>VLOOKUP($G2038,Parametre!$K$4:$L$9,2,FALSE)</f>
        <v>230</v>
      </c>
      <c r="Q2038" s="4">
        <f t="shared" si="127"/>
        <v>1844.13264</v>
      </c>
    </row>
    <row r="2039" spans="1:17" x14ac:dyDescent="0.25">
      <c r="A2039" t="s">
        <v>2692</v>
      </c>
      <c r="B2039" t="s">
        <v>2712</v>
      </c>
      <c r="C2039" t="s">
        <v>1570</v>
      </c>
      <c r="D2039" t="s">
        <v>1571</v>
      </c>
      <c r="E2039" s="1" t="s">
        <v>11</v>
      </c>
      <c r="F2039" t="s">
        <v>3095</v>
      </c>
      <c r="G2039" t="s">
        <v>3100</v>
      </c>
      <c r="H2039" s="1" t="s">
        <v>13</v>
      </c>
      <c r="I2039" s="1" t="s">
        <v>23</v>
      </c>
      <c r="J2039" s="1">
        <f t="shared" si="124"/>
        <v>3</v>
      </c>
      <c r="K2039" s="1">
        <f>VLOOKUP($A2039,Parametre!$A$5:$G$29,MATCH($G2039,Parametre!$B$4:$G$4,0)+1,FALSE)</f>
        <v>42</v>
      </c>
      <c r="L2039" s="3">
        <f t="shared" si="125"/>
        <v>-39</v>
      </c>
      <c r="M2039" s="4">
        <f>VLOOKUP($A2039,Parametre!$A$5:$H$29,8,FALSE)</f>
        <v>1.04</v>
      </c>
      <c r="N2039" s="4">
        <f t="shared" si="126"/>
        <v>87.36</v>
      </c>
      <c r="O2039" s="4" t="s">
        <v>3098</v>
      </c>
      <c r="P2039">
        <f>VLOOKUP($G2039,Parametre!$K$4:$L$9,2,FALSE)</f>
        <v>230</v>
      </c>
      <c r="Q2039" s="4">
        <f t="shared" si="127"/>
        <v>922.06632000000002</v>
      </c>
    </row>
    <row r="2040" spans="1:17" x14ac:dyDescent="0.25">
      <c r="A2040" t="s">
        <v>2692</v>
      </c>
      <c r="B2040" t="s">
        <v>2712</v>
      </c>
      <c r="C2040" t="s">
        <v>1572</v>
      </c>
      <c r="D2040" t="s">
        <v>1573</v>
      </c>
      <c r="E2040" s="1" t="s">
        <v>11</v>
      </c>
      <c r="F2040" t="s">
        <v>3095</v>
      </c>
      <c r="G2040" t="s">
        <v>3100</v>
      </c>
      <c r="H2040" s="1" t="s">
        <v>46</v>
      </c>
      <c r="I2040" s="1" t="s">
        <v>23</v>
      </c>
      <c r="J2040" s="1">
        <f t="shared" si="124"/>
        <v>1</v>
      </c>
      <c r="K2040" s="1">
        <f>VLOOKUP($A2040,Parametre!$A$5:$G$29,MATCH($G2040,Parametre!$B$4:$G$4,0)+1,FALSE)</f>
        <v>42</v>
      </c>
      <c r="L2040" s="3">
        <f t="shared" si="125"/>
        <v>-41</v>
      </c>
      <c r="M2040" s="4">
        <f>VLOOKUP($A2040,Parametre!$A$5:$H$29,8,FALSE)</f>
        <v>1.04</v>
      </c>
      <c r="N2040" s="4">
        <f t="shared" si="126"/>
        <v>29.12</v>
      </c>
      <c r="O2040" s="4" t="s">
        <v>3098</v>
      </c>
      <c r="P2040">
        <f>VLOOKUP($G2040,Parametre!$K$4:$L$9,2,FALSE)</f>
        <v>230</v>
      </c>
      <c r="Q2040" s="4">
        <f t="shared" si="127"/>
        <v>922.06632000000002</v>
      </c>
    </row>
    <row r="2041" spans="1:17" x14ac:dyDescent="0.25">
      <c r="A2041" t="s">
        <v>2692</v>
      </c>
      <c r="B2041" t="s">
        <v>2712</v>
      </c>
      <c r="C2041" t="s">
        <v>1574</v>
      </c>
      <c r="D2041" t="s">
        <v>1575</v>
      </c>
      <c r="E2041" s="1" t="s">
        <v>6</v>
      </c>
      <c r="F2041" t="s">
        <v>3095</v>
      </c>
      <c r="G2041" t="s">
        <v>3100</v>
      </c>
      <c r="H2041" s="1" t="s">
        <v>8</v>
      </c>
      <c r="I2041" s="1" t="s">
        <v>13</v>
      </c>
      <c r="J2041" s="1">
        <f t="shared" si="124"/>
        <v>8</v>
      </c>
      <c r="K2041" s="1">
        <f>VLOOKUP($A2041,Parametre!$A$5:$G$29,MATCH($G2041,Parametre!$B$4:$G$4,0)+1,FALSE)</f>
        <v>42</v>
      </c>
      <c r="L2041" s="3">
        <f t="shared" si="125"/>
        <v>-34</v>
      </c>
      <c r="M2041" s="4">
        <f>VLOOKUP($A2041,Parametre!$A$5:$H$29,8,FALSE)</f>
        <v>1.04</v>
      </c>
      <c r="N2041" s="4">
        <f t="shared" si="126"/>
        <v>465.92</v>
      </c>
      <c r="O2041" s="4" t="s">
        <v>3098</v>
      </c>
      <c r="P2041">
        <f>VLOOKUP($G2041,Parametre!$K$4:$L$9,2,FALSE)</f>
        <v>230</v>
      </c>
      <c r="Q2041" s="4">
        <f t="shared" si="127"/>
        <v>1844.13264</v>
      </c>
    </row>
    <row r="2042" spans="1:17" x14ac:dyDescent="0.25">
      <c r="A2042" t="s">
        <v>2692</v>
      </c>
      <c r="B2042" t="s">
        <v>1529</v>
      </c>
      <c r="C2042" t="s">
        <v>1530</v>
      </c>
      <c r="D2042" t="s">
        <v>1531</v>
      </c>
      <c r="E2042" s="1" t="s">
        <v>6</v>
      </c>
      <c r="F2042" t="s">
        <v>3095</v>
      </c>
      <c r="G2042" t="s">
        <v>3100</v>
      </c>
      <c r="H2042" s="1" t="s">
        <v>333</v>
      </c>
      <c r="I2042" s="1" t="s">
        <v>12</v>
      </c>
      <c r="J2042" s="1">
        <f t="shared" si="124"/>
        <v>26</v>
      </c>
      <c r="K2042" s="1">
        <f>VLOOKUP($A2042,Parametre!$A$5:$G$29,MATCH($G2042,Parametre!$B$4:$G$4,0)+1,FALSE)</f>
        <v>42</v>
      </c>
      <c r="L2042" s="3">
        <f t="shared" si="125"/>
        <v>-16</v>
      </c>
      <c r="M2042" s="4">
        <f>VLOOKUP($A2042,Parametre!$A$5:$H$29,8,FALSE)</f>
        <v>1.04</v>
      </c>
      <c r="N2042" s="4">
        <f t="shared" si="126"/>
        <v>1514.24</v>
      </c>
      <c r="O2042" s="4" t="s">
        <v>3098</v>
      </c>
      <c r="P2042">
        <f>VLOOKUP($G2042,Parametre!$K$4:$L$9,2,FALSE)</f>
        <v>230</v>
      </c>
      <c r="Q2042" s="4">
        <f t="shared" si="127"/>
        <v>1844.13264</v>
      </c>
    </row>
    <row r="2043" spans="1:17" x14ac:dyDescent="0.25">
      <c r="A2043" t="s">
        <v>2692</v>
      </c>
      <c r="B2043" t="s">
        <v>1529</v>
      </c>
      <c r="C2043" t="s">
        <v>1532</v>
      </c>
      <c r="D2043" t="s">
        <v>1533</v>
      </c>
      <c r="E2043" s="1" t="s">
        <v>6</v>
      </c>
      <c r="F2043" t="s">
        <v>3095</v>
      </c>
      <c r="G2043" t="s">
        <v>3100</v>
      </c>
      <c r="H2043" s="1" t="s">
        <v>123</v>
      </c>
      <c r="I2043" s="1" t="s">
        <v>22</v>
      </c>
      <c r="J2043" s="1">
        <f t="shared" si="124"/>
        <v>16</v>
      </c>
      <c r="K2043" s="1">
        <f>VLOOKUP($A2043,Parametre!$A$5:$G$29,MATCH($G2043,Parametre!$B$4:$G$4,0)+1,FALSE)</f>
        <v>42</v>
      </c>
      <c r="L2043" s="3">
        <f t="shared" si="125"/>
        <v>-26</v>
      </c>
      <c r="M2043" s="4">
        <f>VLOOKUP($A2043,Parametre!$A$5:$H$29,8,FALSE)</f>
        <v>1.04</v>
      </c>
      <c r="N2043" s="4">
        <f t="shared" si="126"/>
        <v>931.84</v>
      </c>
      <c r="O2043" s="4" t="s">
        <v>3098</v>
      </c>
      <c r="P2043">
        <f>VLOOKUP($G2043,Parametre!$K$4:$L$9,2,FALSE)</f>
        <v>230</v>
      </c>
      <c r="Q2043" s="4">
        <f t="shared" si="127"/>
        <v>1844.13264</v>
      </c>
    </row>
    <row r="2044" spans="1:17" x14ac:dyDescent="0.25">
      <c r="A2044" t="s">
        <v>2692</v>
      </c>
      <c r="B2044" t="s">
        <v>1529</v>
      </c>
      <c r="C2044" t="s">
        <v>2729</v>
      </c>
      <c r="D2044" t="s">
        <v>2730</v>
      </c>
      <c r="E2044" s="1" t="s">
        <v>13</v>
      </c>
      <c r="F2044" t="s">
        <v>3095</v>
      </c>
      <c r="G2044" t="s">
        <v>3100</v>
      </c>
      <c r="H2044" s="1" t="s">
        <v>46</v>
      </c>
      <c r="I2044" s="1" t="s">
        <v>23</v>
      </c>
      <c r="J2044" s="1">
        <f t="shared" si="124"/>
        <v>1</v>
      </c>
      <c r="K2044" s="1">
        <f>VLOOKUP($A2044,Parametre!$A$5:$G$29,MATCH($G2044,Parametre!$B$4:$G$4,0)+1,FALSE)</f>
        <v>42</v>
      </c>
      <c r="L2044" s="3">
        <f t="shared" si="125"/>
        <v>-41</v>
      </c>
      <c r="M2044" s="4">
        <f>VLOOKUP($A2044,Parametre!$A$5:$H$29,8,FALSE)</f>
        <v>1.04</v>
      </c>
      <c r="N2044" s="4">
        <f t="shared" si="126"/>
        <v>43.68</v>
      </c>
      <c r="O2044" s="4" t="s">
        <v>3098</v>
      </c>
      <c r="P2044">
        <f>VLOOKUP($G2044,Parametre!$K$4:$L$9,2,FALSE)</f>
        <v>230</v>
      </c>
      <c r="Q2044" s="4">
        <f t="shared" si="127"/>
        <v>1383.0994800000001</v>
      </c>
    </row>
    <row r="2045" spans="1:17" x14ac:dyDescent="0.25">
      <c r="A2045" t="s">
        <v>2692</v>
      </c>
      <c r="B2045" t="s">
        <v>1529</v>
      </c>
      <c r="C2045" t="s">
        <v>1536</v>
      </c>
      <c r="D2045" t="s">
        <v>1537</v>
      </c>
      <c r="E2045" s="1" t="s">
        <v>6</v>
      </c>
      <c r="F2045" t="s">
        <v>3095</v>
      </c>
      <c r="G2045" t="s">
        <v>3100</v>
      </c>
      <c r="H2045" s="1" t="s">
        <v>199</v>
      </c>
      <c r="I2045" s="1" t="s">
        <v>16</v>
      </c>
      <c r="J2045" s="1">
        <f t="shared" si="124"/>
        <v>20</v>
      </c>
      <c r="K2045" s="1">
        <f>VLOOKUP($A2045,Parametre!$A$5:$G$29,MATCH($G2045,Parametre!$B$4:$G$4,0)+1,FALSE)</f>
        <v>42</v>
      </c>
      <c r="L2045" s="3">
        <f t="shared" si="125"/>
        <v>-22</v>
      </c>
      <c r="M2045" s="4">
        <f>VLOOKUP($A2045,Parametre!$A$5:$H$29,8,FALSE)</f>
        <v>1.04</v>
      </c>
      <c r="N2045" s="4">
        <f t="shared" si="126"/>
        <v>1164.8</v>
      </c>
      <c r="O2045" s="4" t="s">
        <v>3098</v>
      </c>
      <c r="P2045">
        <f>VLOOKUP($G2045,Parametre!$K$4:$L$9,2,FALSE)</f>
        <v>230</v>
      </c>
      <c r="Q2045" s="4">
        <f t="shared" si="127"/>
        <v>1844.13264</v>
      </c>
    </row>
    <row r="2046" spans="1:17" x14ac:dyDescent="0.25">
      <c r="A2046" t="s">
        <v>2692</v>
      </c>
      <c r="B2046" t="s">
        <v>1529</v>
      </c>
      <c r="C2046" t="s">
        <v>2731</v>
      </c>
      <c r="D2046" t="s">
        <v>2732</v>
      </c>
      <c r="E2046" s="1" t="s">
        <v>11</v>
      </c>
      <c r="F2046" t="s">
        <v>3095</v>
      </c>
      <c r="G2046" t="s">
        <v>3100</v>
      </c>
      <c r="H2046" s="1" t="s">
        <v>12</v>
      </c>
      <c r="I2046" s="1" t="s">
        <v>22</v>
      </c>
      <c r="J2046" s="1">
        <f t="shared" si="124"/>
        <v>15</v>
      </c>
      <c r="K2046" s="1">
        <f>VLOOKUP($A2046,Parametre!$A$5:$G$29,MATCH($G2046,Parametre!$B$4:$G$4,0)+1,FALSE)</f>
        <v>42</v>
      </c>
      <c r="L2046" s="3">
        <f t="shared" si="125"/>
        <v>-27</v>
      </c>
      <c r="M2046" s="4">
        <f>VLOOKUP($A2046,Parametre!$A$5:$H$29,8,FALSE)</f>
        <v>1.04</v>
      </c>
      <c r="N2046" s="4">
        <f t="shared" si="126"/>
        <v>436.8</v>
      </c>
      <c r="O2046" s="4" t="s">
        <v>3098</v>
      </c>
      <c r="P2046">
        <f>VLOOKUP($G2046,Parametre!$K$4:$L$9,2,FALSE)</f>
        <v>230</v>
      </c>
      <c r="Q2046" s="4">
        <f t="shared" si="127"/>
        <v>922.06632000000002</v>
      </c>
    </row>
    <row r="2047" spans="1:17" x14ac:dyDescent="0.25">
      <c r="A2047" t="s">
        <v>2692</v>
      </c>
      <c r="B2047" t="s">
        <v>1529</v>
      </c>
      <c r="C2047" t="s">
        <v>1538</v>
      </c>
      <c r="D2047" t="s">
        <v>1539</v>
      </c>
      <c r="E2047" s="1" t="s">
        <v>11</v>
      </c>
      <c r="F2047" t="s">
        <v>3095</v>
      </c>
      <c r="G2047" t="s">
        <v>3100</v>
      </c>
      <c r="H2047" s="1" t="s">
        <v>383</v>
      </c>
      <c r="I2047" s="1" t="s">
        <v>11</v>
      </c>
      <c r="J2047" s="1">
        <f t="shared" si="124"/>
        <v>17</v>
      </c>
      <c r="K2047" s="1">
        <f>VLOOKUP($A2047,Parametre!$A$5:$G$29,MATCH($G2047,Parametre!$B$4:$G$4,0)+1,FALSE)</f>
        <v>42</v>
      </c>
      <c r="L2047" s="3">
        <f t="shared" si="125"/>
        <v>-25</v>
      </c>
      <c r="M2047" s="4">
        <f>VLOOKUP($A2047,Parametre!$A$5:$H$29,8,FALSE)</f>
        <v>1.04</v>
      </c>
      <c r="N2047" s="4">
        <f t="shared" si="126"/>
        <v>495.04</v>
      </c>
      <c r="O2047" s="4" t="s">
        <v>3098</v>
      </c>
      <c r="P2047">
        <f>VLOOKUP($G2047,Parametre!$K$4:$L$9,2,FALSE)</f>
        <v>230</v>
      </c>
      <c r="Q2047" s="4">
        <f t="shared" si="127"/>
        <v>922.06632000000002</v>
      </c>
    </row>
    <row r="2048" spans="1:17" x14ac:dyDescent="0.25">
      <c r="A2048" t="s">
        <v>2692</v>
      </c>
      <c r="B2048" t="s">
        <v>1529</v>
      </c>
      <c r="C2048" t="s">
        <v>1540</v>
      </c>
      <c r="D2048" t="s">
        <v>1541</v>
      </c>
      <c r="E2048" s="1" t="s">
        <v>6</v>
      </c>
      <c r="F2048" t="s">
        <v>3095</v>
      </c>
      <c r="G2048" t="s">
        <v>3100</v>
      </c>
      <c r="H2048" s="1" t="s">
        <v>374</v>
      </c>
      <c r="I2048" s="1" t="s">
        <v>383</v>
      </c>
      <c r="J2048" s="1">
        <f t="shared" si="124"/>
        <v>41</v>
      </c>
      <c r="K2048" s="1">
        <f>VLOOKUP($A2048,Parametre!$A$5:$G$29,MATCH($G2048,Parametre!$B$4:$G$4,0)+1,FALSE)</f>
        <v>42</v>
      </c>
      <c r="L2048" s="3">
        <f t="shared" si="125"/>
        <v>-1</v>
      </c>
      <c r="M2048" s="4">
        <f>VLOOKUP($A2048,Parametre!$A$5:$H$29,8,FALSE)</f>
        <v>1.04</v>
      </c>
      <c r="N2048" s="4">
        <f t="shared" si="126"/>
        <v>2387.84</v>
      </c>
      <c r="O2048" s="4" t="s">
        <v>3098</v>
      </c>
      <c r="P2048">
        <f>VLOOKUP($G2048,Parametre!$K$4:$L$9,2,FALSE)</f>
        <v>230</v>
      </c>
      <c r="Q2048" s="4">
        <f t="shared" si="127"/>
        <v>1844.13264</v>
      </c>
    </row>
    <row r="2049" spans="1:17" x14ac:dyDescent="0.25">
      <c r="A2049" t="s">
        <v>2692</v>
      </c>
      <c r="B2049" t="s">
        <v>1529</v>
      </c>
      <c r="C2049" t="s">
        <v>1542</v>
      </c>
      <c r="D2049" t="s">
        <v>1543</v>
      </c>
      <c r="E2049" s="1" t="s">
        <v>6</v>
      </c>
      <c r="F2049" t="s">
        <v>3095</v>
      </c>
      <c r="G2049" t="s">
        <v>3100</v>
      </c>
      <c r="H2049" s="1" t="s">
        <v>407</v>
      </c>
      <c r="I2049" s="1" t="s">
        <v>8</v>
      </c>
      <c r="J2049" s="1">
        <f t="shared" si="124"/>
        <v>28</v>
      </c>
      <c r="K2049" s="1">
        <f>VLOOKUP($A2049,Parametre!$A$5:$G$29,MATCH($G2049,Parametre!$B$4:$G$4,0)+1,FALSE)</f>
        <v>42</v>
      </c>
      <c r="L2049" s="3">
        <f t="shared" si="125"/>
        <v>-14</v>
      </c>
      <c r="M2049" s="4">
        <f>VLOOKUP($A2049,Parametre!$A$5:$H$29,8,FALSE)</f>
        <v>1.04</v>
      </c>
      <c r="N2049" s="4">
        <f t="shared" si="126"/>
        <v>1630.72</v>
      </c>
      <c r="O2049" s="4" t="s">
        <v>3098</v>
      </c>
      <c r="P2049">
        <f>VLOOKUP($G2049,Parametre!$K$4:$L$9,2,FALSE)</f>
        <v>230</v>
      </c>
      <c r="Q2049" s="4">
        <f t="shared" si="127"/>
        <v>1844.13264</v>
      </c>
    </row>
    <row r="2050" spans="1:17" x14ac:dyDescent="0.25">
      <c r="A2050" t="s">
        <v>2692</v>
      </c>
      <c r="B2050" t="s">
        <v>1529</v>
      </c>
      <c r="C2050" t="s">
        <v>158</v>
      </c>
      <c r="D2050" t="s">
        <v>159</v>
      </c>
      <c r="E2050" s="1" t="s">
        <v>11</v>
      </c>
      <c r="F2050" t="s">
        <v>3095</v>
      </c>
      <c r="G2050" t="s">
        <v>3100</v>
      </c>
      <c r="H2050" s="1" t="s">
        <v>12</v>
      </c>
      <c r="I2050" s="1" t="s">
        <v>8</v>
      </c>
      <c r="J2050" s="1">
        <f t="shared" si="124"/>
        <v>14</v>
      </c>
      <c r="K2050" s="1">
        <f>VLOOKUP($A2050,Parametre!$A$5:$G$29,MATCH($G2050,Parametre!$B$4:$G$4,0)+1,FALSE)</f>
        <v>42</v>
      </c>
      <c r="L2050" s="3">
        <f t="shared" si="125"/>
        <v>-28</v>
      </c>
      <c r="M2050" s="4">
        <f>VLOOKUP($A2050,Parametre!$A$5:$H$29,8,FALSE)</f>
        <v>1.04</v>
      </c>
      <c r="N2050" s="4">
        <f t="shared" si="126"/>
        <v>407.68</v>
      </c>
      <c r="O2050" s="4" t="s">
        <v>3098</v>
      </c>
      <c r="P2050">
        <f>VLOOKUP($G2050,Parametre!$K$4:$L$9,2,FALSE)</f>
        <v>230</v>
      </c>
      <c r="Q2050" s="4">
        <f t="shared" si="127"/>
        <v>922.06632000000002</v>
      </c>
    </row>
    <row r="2051" spans="1:17" x14ac:dyDescent="0.25">
      <c r="A2051" t="s">
        <v>2692</v>
      </c>
      <c r="B2051" t="s">
        <v>1529</v>
      </c>
      <c r="C2051" t="s">
        <v>1546</v>
      </c>
      <c r="D2051" t="s">
        <v>1547</v>
      </c>
      <c r="E2051" s="1" t="s">
        <v>6</v>
      </c>
      <c r="F2051" t="s">
        <v>3095</v>
      </c>
      <c r="G2051" t="s">
        <v>3100</v>
      </c>
      <c r="H2051" s="1" t="s">
        <v>423</v>
      </c>
      <c r="I2051" s="1" t="s">
        <v>199</v>
      </c>
      <c r="J2051" s="1">
        <f t="shared" si="124"/>
        <v>32</v>
      </c>
      <c r="K2051" s="1">
        <f>VLOOKUP($A2051,Parametre!$A$5:$G$29,MATCH($G2051,Parametre!$B$4:$G$4,0)+1,FALSE)</f>
        <v>42</v>
      </c>
      <c r="L2051" s="3">
        <f t="shared" si="125"/>
        <v>-10</v>
      </c>
      <c r="M2051" s="4">
        <f>VLOOKUP($A2051,Parametre!$A$5:$H$29,8,FALSE)</f>
        <v>1.04</v>
      </c>
      <c r="N2051" s="4">
        <f t="shared" si="126"/>
        <v>1863.68</v>
      </c>
      <c r="O2051" s="4" t="s">
        <v>3098</v>
      </c>
      <c r="P2051">
        <f>VLOOKUP($G2051,Parametre!$K$4:$L$9,2,FALSE)</f>
        <v>230</v>
      </c>
      <c r="Q2051" s="4">
        <f t="shared" si="127"/>
        <v>1844.13264</v>
      </c>
    </row>
    <row r="2052" spans="1:17" x14ac:dyDescent="0.25">
      <c r="A2052" t="s">
        <v>2692</v>
      </c>
      <c r="B2052" t="s">
        <v>1529</v>
      </c>
      <c r="C2052" t="s">
        <v>1548</v>
      </c>
      <c r="D2052" t="s">
        <v>1549</v>
      </c>
      <c r="E2052" s="1" t="s">
        <v>11</v>
      </c>
      <c r="F2052" t="s">
        <v>3095</v>
      </c>
      <c r="G2052" t="s">
        <v>3100</v>
      </c>
      <c r="H2052" s="1" t="s">
        <v>19</v>
      </c>
      <c r="I2052" s="1" t="s">
        <v>11</v>
      </c>
      <c r="J2052" s="1">
        <f t="shared" si="124"/>
        <v>13</v>
      </c>
      <c r="K2052" s="1">
        <f>VLOOKUP($A2052,Parametre!$A$5:$G$29,MATCH($G2052,Parametre!$B$4:$G$4,0)+1,FALSE)</f>
        <v>42</v>
      </c>
      <c r="L2052" s="3">
        <f t="shared" si="125"/>
        <v>-29</v>
      </c>
      <c r="M2052" s="4">
        <f>VLOOKUP($A2052,Parametre!$A$5:$H$29,8,FALSE)</f>
        <v>1.04</v>
      </c>
      <c r="N2052" s="4">
        <f t="shared" si="126"/>
        <v>378.56</v>
      </c>
      <c r="O2052" s="4" t="s">
        <v>3098</v>
      </c>
      <c r="P2052">
        <f>VLOOKUP($G2052,Parametre!$K$4:$L$9,2,FALSE)</f>
        <v>230</v>
      </c>
      <c r="Q2052" s="4">
        <f t="shared" si="127"/>
        <v>922.06632000000002</v>
      </c>
    </row>
    <row r="2053" spans="1:17" x14ac:dyDescent="0.25">
      <c r="A2053" t="s">
        <v>2692</v>
      </c>
      <c r="B2053" t="s">
        <v>1529</v>
      </c>
      <c r="C2053" t="s">
        <v>2733</v>
      </c>
      <c r="D2053" t="s">
        <v>2734</v>
      </c>
      <c r="E2053" s="1" t="s">
        <v>11</v>
      </c>
      <c r="F2053" t="s">
        <v>3095</v>
      </c>
      <c r="G2053" t="s">
        <v>3100</v>
      </c>
      <c r="H2053" s="1" t="s">
        <v>8</v>
      </c>
      <c r="I2053" s="1" t="s">
        <v>23</v>
      </c>
      <c r="J2053" s="1">
        <f t="shared" si="124"/>
        <v>5</v>
      </c>
      <c r="K2053" s="1">
        <f>VLOOKUP($A2053,Parametre!$A$5:$G$29,MATCH($G2053,Parametre!$B$4:$G$4,0)+1,FALSE)</f>
        <v>42</v>
      </c>
      <c r="L2053" s="3">
        <f t="shared" si="125"/>
        <v>-37</v>
      </c>
      <c r="M2053" s="4">
        <f>VLOOKUP($A2053,Parametre!$A$5:$H$29,8,FALSE)</f>
        <v>1.04</v>
      </c>
      <c r="N2053" s="4">
        <f t="shared" si="126"/>
        <v>145.6</v>
      </c>
      <c r="O2053" s="4" t="s">
        <v>3098</v>
      </c>
      <c r="P2053">
        <f>VLOOKUP($G2053,Parametre!$K$4:$L$9,2,FALSE)</f>
        <v>230</v>
      </c>
      <c r="Q2053" s="4">
        <f t="shared" si="127"/>
        <v>922.06632000000002</v>
      </c>
    </row>
    <row r="2054" spans="1:17" x14ac:dyDescent="0.25">
      <c r="A2054" t="s">
        <v>2692</v>
      </c>
      <c r="B2054" t="s">
        <v>1529</v>
      </c>
      <c r="C2054" t="s">
        <v>1550</v>
      </c>
      <c r="D2054" t="s">
        <v>1551</v>
      </c>
      <c r="E2054" s="1" t="s">
        <v>11</v>
      </c>
      <c r="F2054" t="s">
        <v>3095</v>
      </c>
      <c r="G2054" t="s">
        <v>3100</v>
      </c>
      <c r="H2054" s="1" t="s">
        <v>13</v>
      </c>
      <c r="I2054" s="1" t="s">
        <v>46</v>
      </c>
      <c r="J2054" s="1">
        <f t="shared" ref="J2054:J2117" si="128">H2054+I2054</f>
        <v>4</v>
      </c>
      <c r="K2054" s="1">
        <f>VLOOKUP($A2054,Parametre!$A$5:$G$29,MATCH($G2054,Parametre!$B$4:$G$4,0)+1,FALSE)</f>
        <v>42</v>
      </c>
      <c r="L2054" s="3">
        <f t="shared" ref="L2054:L2117" si="129">J2054-K2054</f>
        <v>-38</v>
      </c>
      <c r="M2054" s="4">
        <f>VLOOKUP($A2054,Parametre!$A$5:$H$29,8,FALSE)</f>
        <v>1.04</v>
      </c>
      <c r="N2054" s="4">
        <f t="shared" ref="N2054:N2117" si="130">IF(O2054="Evet",E2054*14*J2054*M2054,0)</f>
        <v>116.48</v>
      </c>
      <c r="O2054" s="4" t="s">
        <v>3098</v>
      </c>
      <c r="P2054">
        <f>VLOOKUP($G2054,Parametre!$K$4:$L$9,2,FALSE)</f>
        <v>230</v>
      </c>
      <c r="Q2054" s="4">
        <f t="shared" ref="Q2054:Q2117" si="131">IF(O2054="Evet",E2054*14*P2054*0.071589*2,0)</f>
        <v>922.06632000000002</v>
      </c>
    </row>
    <row r="2055" spans="1:17" x14ac:dyDescent="0.25">
      <c r="A2055" t="s">
        <v>2692</v>
      </c>
      <c r="B2055" t="s">
        <v>1529</v>
      </c>
      <c r="C2055" t="s">
        <v>1552</v>
      </c>
      <c r="D2055" t="s">
        <v>1553</v>
      </c>
      <c r="E2055" s="1" t="s">
        <v>11</v>
      </c>
      <c r="F2055" t="s">
        <v>3095</v>
      </c>
      <c r="G2055" t="s">
        <v>3100</v>
      </c>
      <c r="H2055" s="1" t="s">
        <v>23</v>
      </c>
      <c r="I2055" s="1" t="s">
        <v>11</v>
      </c>
      <c r="J2055" s="1">
        <f t="shared" si="128"/>
        <v>2</v>
      </c>
      <c r="K2055" s="1">
        <f>VLOOKUP($A2055,Parametre!$A$5:$G$29,MATCH($G2055,Parametre!$B$4:$G$4,0)+1,FALSE)</f>
        <v>42</v>
      </c>
      <c r="L2055" s="3">
        <f t="shared" si="129"/>
        <v>-40</v>
      </c>
      <c r="M2055" s="4">
        <f>VLOOKUP($A2055,Parametre!$A$5:$H$29,8,FALSE)</f>
        <v>1.04</v>
      </c>
      <c r="N2055" s="4">
        <f t="shared" si="130"/>
        <v>58.24</v>
      </c>
      <c r="O2055" s="4" t="s">
        <v>3098</v>
      </c>
      <c r="P2055">
        <f>VLOOKUP($G2055,Parametre!$K$4:$L$9,2,FALSE)</f>
        <v>230</v>
      </c>
      <c r="Q2055" s="4">
        <f t="shared" si="131"/>
        <v>922.06632000000002</v>
      </c>
    </row>
    <row r="2056" spans="1:17" x14ac:dyDescent="0.25">
      <c r="A2056" t="s">
        <v>2692</v>
      </c>
      <c r="B2056" t="s">
        <v>1529</v>
      </c>
      <c r="C2056" t="s">
        <v>1554</v>
      </c>
      <c r="D2056" t="s">
        <v>1555</v>
      </c>
      <c r="E2056" s="1" t="s">
        <v>13</v>
      </c>
      <c r="F2056" t="s">
        <v>3095</v>
      </c>
      <c r="G2056" t="s">
        <v>3100</v>
      </c>
      <c r="H2056" s="1" t="s">
        <v>472</v>
      </c>
      <c r="I2056" s="1" t="s">
        <v>11</v>
      </c>
      <c r="J2056" s="1">
        <f t="shared" si="128"/>
        <v>22</v>
      </c>
      <c r="K2056" s="1">
        <f>VLOOKUP($A2056,Parametre!$A$5:$G$29,MATCH($G2056,Parametre!$B$4:$G$4,0)+1,FALSE)</f>
        <v>42</v>
      </c>
      <c r="L2056" s="3">
        <f t="shared" si="129"/>
        <v>-20</v>
      </c>
      <c r="M2056" s="4">
        <f>VLOOKUP($A2056,Parametre!$A$5:$H$29,8,FALSE)</f>
        <v>1.04</v>
      </c>
      <c r="N2056" s="4">
        <f t="shared" si="130"/>
        <v>960.96</v>
      </c>
      <c r="O2056" s="4" t="s">
        <v>3098</v>
      </c>
      <c r="P2056">
        <f>VLOOKUP($G2056,Parametre!$K$4:$L$9,2,FALSE)</f>
        <v>230</v>
      </c>
      <c r="Q2056" s="4">
        <f t="shared" si="131"/>
        <v>1383.0994800000001</v>
      </c>
    </row>
    <row r="2057" spans="1:17" x14ac:dyDescent="0.25">
      <c r="A2057" t="s">
        <v>2692</v>
      </c>
      <c r="B2057" t="s">
        <v>1529</v>
      </c>
      <c r="C2057" t="s">
        <v>1556</v>
      </c>
      <c r="D2057" t="s">
        <v>1557</v>
      </c>
      <c r="E2057" s="1" t="s">
        <v>11</v>
      </c>
      <c r="F2057" t="s">
        <v>3095</v>
      </c>
      <c r="G2057" t="s">
        <v>3100</v>
      </c>
      <c r="H2057" s="1" t="s">
        <v>37</v>
      </c>
      <c r="I2057" s="1" t="s">
        <v>13</v>
      </c>
      <c r="J2057" s="1">
        <f t="shared" si="128"/>
        <v>15</v>
      </c>
      <c r="K2057" s="1">
        <f>VLOOKUP($A2057,Parametre!$A$5:$G$29,MATCH($G2057,Parametre!$B$4:$G$4,0)+1,FALSE)</f>
        <v>42</v>
      </c>
      <c r="L2057" s="3">
        <f t="shared" si="129"/>
        <v>-27</v>
      </c>
      <c r="M2057" s="4">
        <f>VLOOKUP($A2057,Parametre!$A$5:$H$29,8,FALSE)</f>
        <v>1.04</v>
      </c>
      <c r="N2057" s="4">
        <f t="shared" si="130"/>
        <v>436.8</v>
      </c>
      <c r="O2057" s="4" t="s">
        <v>3098</v>
      </c>
      <c r="P2057">
        <f>VLOOKUP($G2057,Parametre!$K$4:$L$9,2,FALSE)</f>
        <v>230</v>
      </c>
      <c r="Q2057" s="4">
        <f t="shared" si="131"/>
        <v>922.06632000000002</v>
      </c>
    </row>
    <row r="2058" spans="1:17" x14ac:dyDescent="0.25">
      <c r="A2058" t="s">
        <v>2692</v>
      </c>
      <c r="B2058" t="s">
        <v>1529</v>
      </c>
      <c r="C2058" t="s">
        <v>1558</v>
      </c>
      <c r="D2058" t="s">
        <v>1559</v>
      </c>
      <c r="E2058" s="1" t="s">
        <v>6</v>
      </c>
      <c r="F2058" t="s">
        <v>3095</v>
      </c>
      <c r="G2058" t="s">
        <v>3100</v>
      </c>
      <c r="H2058" s="1" t="s">
        <v>333</v>
      </c>
      <c r="I2058" s="1" t="s">
        <v>11</v>
      </c>
      <c r="J2058" s="1">
        <f t="shared" si="128"/>
        <v>19</v>
      </c>
      <c r="K2058" s="1">
        <f>VLOOKUP($A2058,Parametre!$A$5:$G$29,MATCH($G2058,Parametre!$B$4:$G$4,0)+1,FALSE)</f>
        <v>42</v>
      </c>
      <c r="L2058" s="3">
        <f t="shared" si="129"/>
        <v>-23</v>
      </c>
      <c r="M2058" s="4">
        <f>VLOOKUP($A2058,Parametre!$A$5:$H$29,8,FALSE)</f>
        <v>1.04</v>
      </c>
      <c r="N2058" s="4">
        <f t="shared" si="130"/>
        <v>1106.56</v>
      </c>
      <c r="O2058" s="4" t="s">
        <v>3098</v>
      </c>
      <c r="P2058">
        <f>VLOOKUP($G2058,Parametre!$K$4:$L$9,2,FALSE)</f>
        <v>230</v>
      </c>
      <c r="Q2058" s="4">
        <f t="shared" si="131"/>
        <v>1844.13264</v>
      </c>
    </row>
    <row r="2059" spans="1:17" x14ac:dyDescent="0.25">
      <c r="A2059" t="s">
        <v>2692</v>
      </c>
      <c r="B2059" t="s">
        <v>1529</v>
      </c>
      <c r="C2059" t="s">
        <v>1560</v>
      </c>
      <c r="D2059" t="s">
        <v>1561</v>
      </c>
      <c r="E2059" s="1" t="s">
        <v>6</v>
      </c>
      <c r="F2059" t="s">
        <v>3095</v>
      </c>
      <c r="G2059" t="s">
        <v>3100</v>
      </c>
      <c r="H2059" s="1" t="s">
        <v>12</v>
      </c>
      <c r="I2059" s="1" t="s">
        <v>11</v>
      </c>
      <c r="J2059" s="1">
        <f t="shared" si="128"/>
        <v>11</v>
      </c>
      <c r="K2059" s="1">
        <f>VLOOKUP($A2059,Parametre!$A$5:$G$29,MATCH($G2059,Parametre!$B$4:$G$4,0)+1,FALSE)</f>
        <v>42</v>
      </c>
      <c r="L2059" s="3">
        <f t="shared" si="129"/>
        <v>-31</v>
      </c>
      <c r="M2059" s="4">
        <f>VLOOKUP($A2059,Parametre!$A$5:$H$29,8,FALSE)</f>
        <v>1.04</v>
      </c>
      <c r="N2059" s="4">
        <f t="shared" si="130"/>
        <v>640.64</v>
      </c>
      <c r="O2059" s="4" t="s">
        <v>3098</v>
      </c>
      <c r="P2059">
        <f>VLOOKUP($G2059,Parametre!$K$4:$L$9,2,FALSE)</f>
        <v>230</v>
      </c>
      <c r="Q2059" s="4">
        <f t="shared" si="131"/>
        <v>1844.13264</v>
      </c>
    </row>
    <row r="2060" spans="1:17" x14ac:dyDescent="0.25">
      <c r="A2060" t="s">
        <v>2692</v>
      </c>
      <c r="B2060" t="s">
        <v>1529</v>
      </c>
      <c r="C2060" t="s">
        <v>1562</v>
      </c>
      <c r="D2060" t="s">
        <v>1563</v>
      </c>
      <c r="E2060" s="1" t="s">
        <v>11</v>
      </c>
      <c r="F2060" t="s">
        <v>3095</v>
      </c>
      <c r="G2060" t="s">
        <v>3100</v>
      </c>
      <c r="H2060" s="1" t="s">
        <v>13</v>
      </c>
      <c r="I2060" s="1" t="s">
        <v>11</v>
      </c>
      <c r="J2060" s="1">
        <f t="shared" si="128"/>
        <v>5</v>
      </c>
      <c r="K2060" s="1">
        <f>VLOOKUP($A2060,Parametre!$A$5:$G$29,MATCH($G2060,Parametre!$B$4:$G$4,0)+1,FALSE)</f>
        <v>42</v>
      </c>
      <c r="L2060" s="3">
        <f t="shared" si="129"/>
        <v>-37</v>
      </c>
      <c r="M2060" s="4">
        <f>VLOOKUP($A2060,Parametre!$A$5:$H$29,8,FALSE)</f>
        <v>1.04</v>
      </c>
      <c r="N2060" s="4">
        <f t="shared" si="130"/>
        <v>145.6</v>
      </c>
      <c r="O2060" s="4" t="s">
        <v>3098</v>
      </c>
      <c r="P2060">
        <f>VLOOKUP($G2060,Parametre!$K$4:$L$9,2,FALSE)</f>
        <v>230</v>
      </c>
      <c r="Q2060" s="4">
        <f t="shared" si="131"/>
        <v>922.06632000000002</v>
      </c>
    </row>
    <row r="2061" spans="1:17" x14ac:dyDescent="0.25">
      <c r="A2061" t="s">
        <v>2692</v>
      </c>
      <c r="B2061" t="s">
        <v>1529</v>
      </c>
      <c r="C2061" t="s">
        <v>1564</v>
      </c>
      <c r="D2061" t="s">
        <v>1565</v>
      </c>
      <c r="E2061" s="1" t="s">
        <v>6</v>
      </c>
      <c r="F2061" t="s">
        <v>3095</v>
      </c>
      <c r="G2061" t="s">
        <v>3100</v>
      </c>
      <c r="H2061" s="1" t="s">
        <v>472</v>
      </c>
      <c r="I2061" s="1" t="s">
        <v>11</v>
      </c>
      <c r="J2061" s="1">
        <f t="shared" si="128"/>
        <v>22</v>
      </c>
      <c r="K2061" s="1">
        <f>VLOOKUP($A2061,Parametre!$A$5:$G$29,MATCH($G2061,Parametre!$B$4:$G$4,0)+1,FALSE)</f>
        <v>42</v>
      </c>
      <c r="L2061" s="3">
        <f t="shared" si="129"/>
        <v>-20</v>
      </c>
      <c r="M2061" s="4">
        <f>VLOOKUP($A2061,Parametre!$A$5:$H$29,8,FALSE)</f>
        <v>1.04</v>
      </c>
      <c r="N2061" s="4">
        <f t="shared" si="130"/>
        <v>1281.28</v>
      </c>
      <c r="O2061" s="4" t="s">
        <v>3098</v>
      </c>
      <c r="P2061">
        <f>VLOOKUP($G2061,Parametre!$K$4:$L$9,2,FALSE)</f>
        <v>230</v>
      </c>
      <c r="Q2061" s="4">
        <f t="shared" si="131"/>
        <v>1844.13264</v>
      </c>
    </row>
    <row r="2062" spans="1:17" x14ac:dyDescent="0.25">
      <c r="A2062" t="s">
        <v>2692</v>
      </c>
      <c r="B2062" t="s">
        <v>1529</v>
      </c>
      <c r="C2062" t="s">
        <v>2371</v>
      </c>
      <c r="D2062" t="s">
        <v>2372</v>
      </c>
      <c r="E2062" s="1" t="s">
        <v>11</v>
      </c>
      <c r="F2062" t="s">
        <v>3095</v>
      </c>
      <c r="G2062" t="s">
        <v>3100</v>
      </c>
      <c r="H2062" s="1" t="s">
        <v>22</v>
      </c>
      <c r="I2062" s="1" t="s">
        <v>23</v>
      </c>
      <c r="J2062" s="1">
        <f t="shared" si="128"/>
        <v>6</v>
      </c>
      <c r="K2062" s="1">
        <f>VLOOKUP($A2062,Parametre!$A$5:$G$29,MATCH($G2062,Parametre!$B$4:$G$4,0)+1,FALSE)</f>
        <v>42</v>
      </c>
      <c r="L2062" s="3">
        <f t="shared" si="129"/>
        <v>-36</v>
      </c>
      <c r="M2062" s="4">
        <f>VLOOKUP($A2062,Parametre!$A$5:$H$29,8,FALSE)</f>
        <v>1.04</v>
      </c>
      <c r="N2062" s="4">
        <f t="shared" si="130"/>
        <v>174.72</v>
      </c>
      <c r="O2062" s="4" t="s">
        <v>3098</v>
      </c>
      <c r="P2062">
        <f>VLOOKUP($G2062,Parametre!$K$4:$L$9,2,FALSE)</f>
        <v>230</v>
      </c>
      <c r="Q2062" s="4">
        <f t="shared" si="131"/>
        <v>922.06632000000002</v>
      </c>
    </row>
    <row r="2063" spans="1:17" x14ac:dyDescent="0.25">
      <c r="A2063" t="s">
        <v>2692</v>
      </c>
      <c r="B2063" t="s">
        <v>1529</v>
      </c>
      <c r="C2063" t="s">
        <v>1566</v>
      </c>
      <c r="D2063" t="s">
        <v>1567</v>
      </c>
      <c r="E2063" s="1" t="s">
        <v>6</v>
      </c>
      <c r="F2063" t="s">
        <v>3095</v>
      </c>
      <c r="G2063" t="s">
        <v>3100</v>
      </c>
      <c r="H2063" s="1" t="s">
        <v>317</v>
      </c>
      <c r="I2063" s="1" t="s">
        <v>46</v>
      </c>
      <c r="J2063" s="1">
        <f t="shared" si="128"/>
        <v>17</v>
      </c>
      <c r="K2063" s="1">
        <f>VLOOKUP($A2063,Parametre!$A$5:$G$29,MATCH($G2063,Parametre!$B$4:$G$4,0)+1,FALSE)</f>
        <v>42</v>
      </c>
      <c r="L2063" s="3">
        <f t="shared" si="129"/>
        <v>-25</v>
      </c>
      <c r="M2063" s="4">
        <f>VLOOKUP($A2063,Parametre!$A$5:$H$29,8,FALSE)</f>
        <v>1.04</v>
      </c>
      <c r="N2063" s="4">
        <f t="shared" si="130"/>
        <v>990.08</v>
      </c>
      <c r="O2063" s="4" t="s">
        <v>3098</v>
      </c>
      <c r="P2063">
        <f>VLOOKUP($G2063,Parametre!$K$4:$L$9,2,FALSE)</f>
        <v>230</v>
      </c>
      <c r="Q2063" s="4">
        <f t="shared" si="131"/>
        <v>1844.13264</v>
      </c>
    </row>
    <row r="2064" spans="1:17" x14ac:dyDescent="0.25">
      <c r="A2064" t="s">
        <v>2692</v>
      </c>
      <c r="B2064" t="s">
        <v>1529</v>
      </c>
      <c r="C2064" t="s">
        <v>1568</v>
      </c>
      <c r="D2064" t="s">
        <v>1569</v>
      </c>
      <c r="E2064" s="1" t="s">
        <v>6</v>
      </c>
      <c r="F2064" t="s">
        <v>3095</v>
      </c>
      <c r="G2064" t="s">
        <v>3100</v>
      </c>
      <c r="H2064" s="1" t="s">
        <v>199</v>
      </c>
      <c r="I2064" s="1" t="s">
        <v>46</v>
      </c>
      <c r="J2064" s="1">
        <f t="shared" si="128"/>
        <v>14</v>
      </c>
      <c r="K2064" s="1">
        <f>VLOOKUP($A2064,Parametre!$A$5:$G$29,MATCH($G2064,Parametre!$B$4:$G$4,0)+1,FALSE)</f>
        <v>42</v>
      </c>
      <c r="L2064" s="3">
        <f t="shared" si="129"/>
        <v>-28</v>
      </c>
      <c r="M2064" s="4">
        <f>VLOOKUP($A2064,Parametre!$A$5:$H$29,8,FALSE)</f>
        <v>1.04</v>
      </c>
      <c r="N2064" s="4">
        <f t="shared" si="130"/>
        <v>815.36</v>
      </c>
      <c r="O2064" s="4" t="s">
        <v>3098</v>
      </c>
      <c r="P2064">
        <f>VLOOKUP($G2064,Parametre!$K$4:$L$9,2,FALSE)</f>
        <v>230</v>
      </c>
      <c r="Q2064" s="4">
        <f t="shared" si="131"/>
        <v>1844.13264</v>
      </c>
    </row>
    <row r="2065" spans="1:17" x14ac:dyDescent="0.25">
      <c r="A2065" t="s">
        <v>2692</v>
      </c>
      <c r="B2065" t="s">
        <v>1529</v>
      </c>
      <c r="C2065" t="s">
        <v>1570</v>
      </c>
      <c r="D2065" t="s">
        <v>1571</v>
      </c>
      <c r="E2065" s="1" t="s">
        <v>11</v>
      </c>
      <c r="F2065" t="s">
        <v>3095</v>
      </c>
      <c r="G2065" t="s">
        <v>3100</v>
      </c>
      <c r="H2065" s="1" t="s">
        <v>13</v>
      </c>
      <c r="I2065" s="1" t="s">
        <v>23</v>
      </c>
      <c r="J2065" s="1">
        <f t="shared" si="128"/>
        <v>3</v>
      </c>
      <c r="K2065" s="1">
        <f>VLOOKUP($A2065,Parametre!$A$5:$G$29,MATCH($G2065,Parametre!$B$4:$G$4,0)+1,FALSE)</f>
        <v>42</v>
      </c>
      <c r="L2065" s="3">
        <f t="shared" si="129"/>
        <v>-39</v>
      </c>
      <c r="M2065" s="4">
        <f>VLOOKUP($A2065,Parametre!$A$5:$H$29,8,FALSE)</f>
        <v>1.04</v>
      </c>
      <c r="N2065" s="4">
        <f t="shared" si="130"/>
        <v>87.36</v>
      </c>
      <c r="O2065" s="4" t="s">
        <v>3098</v>
      </c>
      <c r="P2065">
        <f>VLOOKUP($G2065,Parametre!$K$4:$L$9,2,FALSE)</f>
        <v>230</v>
      </c>
      <c r="Q2065" s="4">
        <f t="shared" si="131"/>
        <v>922.06632000000002</v>
      </c>
    </row>
    <row r="2066" spans="1:17" x14ac:dyDescent="0.25">
      <c r="A2066" t="s">
        <v>2692</v>
      </c>
      <c r="B2066" t="s">
        <v>1529</v>
      </c>
      <c r="C2066" t="s">
        <v>1572</v>
      </c>
      <c r="D2066" t="s">
        <v>1573</v>
      </c>
      <c r="E2066" s="1" t="s">
        <v>11</v>
      </c>
      <c r="F2066" t="s">
        <v>3095</v>
      </c>
      <c r="G2066" t="s">
        <v>3100</v>
      </c>
      <c r="H2066" s="1" t="s">
        <v>11</v>
      </c>
      <c r="I2066" s="1" t="s">
        <v>23</v>
      </c>
      <c r="J2066" s="1">
        <f t="shared" si="128"/>
        <v>2</v>
      </c>
      <c r="K2066" s="1">
        <f>VLOOKUP($A2066,Parametre!$A$5:$G$29,MATCH($G2066,Parametre!$B$4:$G$4,0)+1,FALSE)</f>
        <v>42</v>
      </c>
      <c r="L2066" s="3">
        <f t="shared" si="129"/>
        <v>-40</v>
      </c>
      <c r="M2066" s="4">
        <f>VLOOKUP($A2066,Parametre!$A$5:$H$29,8,FALSE)</f>
        <v>1.04</v>
      </c>
      <c r="N2066" s="4">
        <f t="shared" si="130"/>
        <v>58.24</v>
      </c>
      <c r="O2066" s="4" t="s">
        <v>3098</v>
      </c>
      <c r="P2066">
        <f>VLOOKUP($G2066,Parametre!$K$4:$L$9,2,FALSE)</f>
        <v>230</v>
      </c>
      <c r="Q2066" s="4">
        <f t="shared" si="131"/>
        <v>922.06632000000002</v>
      </c>
    </row>
    <row r="2067" spans="1:17" x14ac:dyDescent="0.25">
      <c r="A2067" t="s">
        <v>2692</v>
      </c>
      <c r="B2067" t="s">
        <v>1529</v>
      </c>
      <c r="C2067" t="s">
        <v>1574</v>
      </c>
      <c r="D2067" t="s">
        <v>1575</v>
      </c>
      <c r="E2067" s="1" t="s">
        <v>6</v>
      </c>
      <c r="F2067" t="s">
        <v>3095</v>
      </c>
      <c r="G2067" t="s">
        <v>3100</v>
      </c>
      <c r="H2067" s="1" t="s">
        <v>6</v>
      </c>
      <c r="I2067" s="1" t="s">
        <v>46</v>
      </c>
      <c r="J2067" s="1">
        <f t="shared" si="128"/>
        <v>5</v>
      </c>
      <c r="K2067" s="1">
        <f>VLOOKUP($A2067,Parametre!$A$5:$G$29,MATCH($G2067,Parametre!$B$4:$G$4,0)+1,FALSE)</f>
        <v>42</v>
      </c>
      <c r="L2067" s="3">
        <f t="shared" si="129"/>
        <v>-37</v>
      </c>
      <c r="M2067" s="4">
        <f>VLOOKUP($A2067,Parametre!$A$5:$H$29,8,FALSE)</f>
        <v>1.04</v>
      </c>
      <c r="N2067" s="4">
        <f t="shared" si="130"/>
        <v>291.2</v>
      </c>
      <c r="O2067" s="4" t="s">
        <v>3098</v>
      </c>
      <c r="P2067">
        <f>VLOOKUP($G2067,Parametre!$K$4:$L$9,2,FALSE)</f>
        <v>230</v>
      </c>
      <c r="Q2067" s="4">
        <f t="shared" si="131"/>
        <v>1844.13264</v>
      </c>
    </row>
    <row r="2068" spans="1:17" x14ac:dyDescent="0.25">
      <c r="A2068" t="s">
        <v>2692</v>
      </c>
      <c r="B2068" t="s">
        <v>2735</v>
      </c>
      <c r="C2068" t="s">
        <v>2736</v>
      </c>
      <c r="D2068" t="s">
        <v>2737</v>
      </c>
      <c r="E2068" s="1" t="s">
        <v>11</v>
      </c>
      <c r="F2068" t="s">
        <v>3095</v>
      </c>
      <c r="G2068" t="s">
        <v>3100</v>
      </c>
      <c r="H2068" s="1" t="s">
        <v>11</v>
      </c>
      <c r="I2068" s="1" t="s">
        <v>23</v>
      </c>
      <c r="J2068" s="1">
        <f t="shared" si="128"/>
        <v>2</v>
      </c>
      <c r="K2068" s="1">
        <f>VLOOKUP($A2068,Parametre!$A$5:$G$29,MATCH($G2068,Parametre!$B$4:$G$4,0)+1,FALSE)</f>
        <v>42</v>
      </c>
      <c r="L2068" s="3">
        <f t="shared" si="129"/>
        <v>-40</v>
      </c>
      <c r="M2068" s="4">
        <f>VLOOKUP($A2068,Parametre!$A$5:$H$29,8,FALSE)</f>
        <v>1.04</v>
      </c>
      <c r="N2068" s="4">
        <f t="shared" si="130"/>
        <v>58.24</v>
      </c>
      <c r="O2068" s="4" t="s">
        <v>3098</v>
      </c>
      <c r="P2068">
        <f>VLOOKUP($G2068,Parametre!$K$4:$L$9,2,FALSE)</f>
        <v>230</v>
      </c>
      <c r="Q2068" s="4">
        <f t="shared" si="131"/>
        <v>922.06632000000002</v>
      </c>
    </row>
    <row r="2069" spans="1:17" x14ac:dyDescent="0.25">
      <c r="A2069" t="s">
        <v>2692</v>
      </c>
      <c r="B2069" t="s">
        <v>2735</v>
      </c>
      <c r="C2069" t="s">
        <v>2738</v>
      </c>
      <c r="D2069" t="s">
        <v>2739</v>
      </c>
      <c r="E2069" s="1" t="s">
        <v>6</v>
      </c>
      <c r="F2069" t="s">
        <v>3095</v>
      </c>
      <c r="G2069" t="s">
        <v>3100</v>
      </c>
      <c r="H2069" s="1" t="s">
        <v>37</v>
      </c>
      <c r="I2069" s="1" t="s">
        <v>46</v>
      </c>
      <c r="J2069" s="1">
        <f t="shared" si="128"/>
        <v>13</v>
      </c>
      <c r="K2069" s="1">
        <f>VLOOKUP($A2069,Parametre!$A$5:$G$29,MATCH($G2069,Parametre!$B$4:$G$4,0)+1,FALSE)</f>
        <v>42</v>
      </c>
      <c r="L2069" s="3">
        <f t="shared" si="129"/>
        <v>-29</v>
      </c>
      <c r="M2069" s="4">
        <f>VLOOKUP($A2069,Parametre!$A$5:$H$29,8,FALSE)</f>
        <v>1.04</v>
      </c>
      <c r="N2069" s="4">
        <f t="shared" si="130"/>
        <v>757.12</v>
      </c>
      <c r="O2069" s="4" t="s">
        <v>3098</v>
      </c>
      <c r="P2069">
        <f>VLOOKUP($G2069,Parametre!$K$4:$L$9,2,FALSE)</f>
        <v>230</v>
      </c>
      <c r="Q2069" s="4">
        <f t="shared" si="131"/>
        <v>1844.13264</v>
      </c>
    </row>
    <row r="2070" spans="1:17" x14ac:dyDescent="0.25">
      <c r="A2070" t="s">
        <v>2692</v>
      </c>
      <c r="B2070" t="s">
        <v>2735</v>
      </c>
      <c r="C2070" t="s">
        <v>2740</v>
      </c>
      <c r="D2070" t="s">
        <v>2741</v>
      </c>
      <c r="E2070" s="1" t="s">
        <v>6</v>
      </c>
      <c r="F2070" t="s">
        <v>3095</v>
      </c>
      <c r="G2070" t="s">
        <v>3100</v>
      </c>
      <c r="H2070" s="1" t="s">
        <v>6</v>
      </c>
      <c r="I2070" s="1" t="s">
        <v>23</v>
      </c>
      <c r="J2070" s="1">
        <f t="shared" si="128"/>
        <v>4</v>
      </c>
      <c r="K2070" s="1">
        <f>VLOOKUP($A2070,Parametre!$A$5:$G$29,MATCH($G2070,Parametre!$B$4:$G$4,0)+1,FALSE)</f>
        <v>42</v>
      </c>
      <c r="L2070" s="3">
        <f t="shared" si="129"/>
        <v>-38</v>
      </c>
      <c r="M2070" s="4">
        <f>VLOOKUP($A2070,Parametre!$A$5:$H$29,8,FALSE)</f>
        <v>1.04</v>
      </c>
      <c r="N2070" s="4">
        <f t="shared" si="130"/>
        <v>232.96</v>
      </c>
      <c r="O2070" s="4" t="s">
        <v>3098</v>
      </c>
      <c r="P2070">
        <f>VLOOKUP($G2070,Parametre!$K$4:$L$9,2,FALSE)</f>
        <v>230</v>
      </c>
      <c r="Q2070" s="4">
        <f t="shared" si="131"/>
        <v>1844.13264</v>
      </c>
    </row>
    <row r="2071" spans="1:17" x14ac:dyDescent="0.25">
      <c r="A2071" t="s">
        <v>2692</v>
      </c>
      <c r="B2071" t="s">
        <v>2735</v>
      </c>
      <c r="C2071" t="s">
        <v>2742</v>
      </c>
      <c r="D2071" t="s">
        <v>2743</v>
      </c>
      <c r="E2071" s="1" t="s">
        <v>13</v>
      </c>
      <c r="F2071" t="s">
        <v>3095</v>
      </c>
      <c r="G2071" t="s">
        <v>3100</v>
      </c>
      <c r="H2071" s="1" t="s">
        <v>46</v>
      </c>
      <c r="I2071" s="1" t="s">
        <v>23</v>
      </c>
      <c r="J2071" s="1">
        <f t="shared" si="128"/>
        <v>1</v>
      </c>
      <c r="K2071" s="1">
        <f>VLOOKUP($A2071,Parametre!$A$5:$G$29,MATCH($G2071,Parametre!$B$4:$G$4,0)+1,FALSE)</f>
        <v>42</v>
      </c>
      <c r="L2071" s="3">
        <f t="shared" si="129"/>
        <v>-41</v>
      </c>
      <c r="M2071" s="4">
        <f>VLOOKUP($A2071,Parametre!$A$5:$H$29,8,FALSE)</f>
        <v>1.04</v>
      </c>
      <c r="N2071" s="4">
        <f t="shared" si="130"/>
        <v>43.68</v>
      </c>
      <c r="O2071" s="4" t="s">
        <v>3098</v>
      </c>
      <c r="P2071">
        <f>VLOOKUP($G2071,Parametre!$K$4:$L$9,2,FALSE)</f>
        <v>230</v>
      </c>
      <c r="Q2071" s="4">
        <f t="shared" si="131"/>
        <v>1383.0994800000001</v>
      </c>
    </row>
    <row r="2072" spans="1:17" x14ac:dyDescent="0.25">
      <c r="A2072" t="s">
        <v>2692</v>
      </c>
      <c r="B2072" t="s">
        <v>2735</v>
      </c>
      <c r="C2072" t="s">
        <v>2744</v>
      </c>
      <c r="D2072" t="s">
        <v>2745</v>
      </c>
      <c r="E2072" s="1" t="s">
        <v>13</v>
      </c>
      <c r="F2072" t="s">
        <v>3095</v>
      </c>
      <c r="G2072" t="s">
        <v>3100</v>
      </c>
      <c r="H2072" s="1" t="s">
        <v>333</v>
      </c>
      <c r="I2072" s="1" t="s">
        <v>23</v>
      </c>
      <c r="J2072" s="1">
        <f t="shared" si="128"/>
        <v>17</v>
      </c>
      <c r="K2072" s="1">
        <f>VLOOKUP($A2072,Parametre!$A$5:$G$29,MATCH($G2072,Parametre!$B$4:$G$4,0)+1,FALSE)</f>
        <v>42</v>
      </c>
      <c r="L2072" s="3">
        <f t="shared" si="129"/>
        <v>-25</v>
      </c>
      <c r="M2072" s="4">
        <f>VLOOKUP($A2072,Parametre!$A$5:$H$29,8,FALSE)</f>
        <v>1.04</v>
      </c>
      <c r="N2072" s="4">
        <f t="shared" si="130"/>
        <v>742.56000000000006</v>
      </c>
      <c r="O2072" s="4" t="s">
        <v>3098</v>
      </c>
      <c r="P2072">
        <f>VLOOKUP($G2072,Parametre!$K$4:$L$9,2,FALSE)</f>
        <v>230</v>
      </c>
      <c r="Q2072" s="4">
        <f t="shared" si="131"/>
        <v>1383.0994800000001</v>
      </c>
    </row>
    <row r="2073" spans="1:17" x14ac:dyDescent="0.25">
      <c r="A2073" t="s">
        <v>2692</v>
      </c>
      <c r="B2073" t="s">
        <v>2735</v>
      </c>
      <c r="C2073" t="s">
        <v>2746</v>
      </c>
      <c r="D2073" t="s">
        <v>2747</v>
      </c>
      <c r="E2073" s="1" t="s">
        <v>6</v>
      </c>
      <c r="F2073" t="s">
        <v>3095</v>
      </c>
      <c r="G2073" t="s">
        <v>3100</v>
      </c>
      <c r="H2073" s="1" t="s">
        <v>317</v>
      </c>
      <c r="I2073" s="1" t="s">
        <v>46</v>
      </c>
      <c r="J2073" s="1">
        <f t="shared" si="128"/>
        <v>17</v>
      </c>
      <c r="K2073" s="1">
        <f>VLOOKUP($A2073,Parametre!$A$5:$G$29,MATCH($G2073,Parametre!$B$4:$G$4,0)+1,FALSE)</f>
        <v>42</v>
      </c>
      <c r="L2073" s="3">
        <f t="shared" si="129"/>
        <v>-25</v>
      </c>
      <c r="M2073" s="4">
        <f>VLOOKUP($A2073,Parametre!$A$5:$H$29,8,FALSE)</f>
        <v>1.04</v>
      </c>
      <c r="N2073" s="4">
        <f t="shared" si="130"/>
        <v>990.08</v>
      </c>
      <c r="O2073" s="4" t="s">
        <v>3098</v>
      </c>
      <c r="P2073">
        <f>VLOOKUP($G2073,Parametre!$K$4:$L$9,2,FALSE)</f>
        <v>230</v>
      </c>
      <c r="Q2073" s="4">
        <f t="shared" si="131"/>
        <v>1844.13264</v>
      </c>
    </row>
    <row r="2074" spans="1:17" x14ac:dyDescent="0.25">
      <c r="A2074" t="s">
        <v>2692</v>
      </c>
      <c r="B2074" t="s">
        <v>2735</v>
      </c>
      <c r="C2074" t="s">
        <v>2748</v>
      </c>
      <c r="D2074" t="s">
        <v>2749</v>
      </c>
      <c r="E2074" s="1" t="s">
        <v>13</v>
      </c>
      <c r="F2074" t="s">
        <v>3095</v>
      </c>
      <c r="G2074" t="s">
        <v>3100</v>
      </c>
      <c r="H2074" s="1" t="s">
        <v>46</v>
      </c>
      <c r="I2074" s="1" t="s">
        <v>23</v>
      </c>
      <c r="J2074" s="1">
        <f t="shared" si="128"/>
        <v>1</v>
      </c>
      <c r="K2074" s="1">
        <f>VLOOKUP($A2074,Parametre!$A$5:$G$29,MATCH($G2074,Parametre!$B$4:$G$4,0)+1,FALSE)</f>
        <v>42</v>
      </c>
      <c r="L2074" s="3">
        <f t="shared" si="129"/>
        <v>-41</v>
      </c>
      <c r="M2074" s="4">
        <f>VLOOKUP($A2074,Parametre!$A$5:$H$29,8,FALSE)</f>
        <v>1.04</v>
      </c>
      <c r="N2074" s="4">
        <f t="shared" si="130"/>
        <v>43.68</v>
      </c>
      <c r="O2074" s="4" t="s">
        <v>3098</v>
      </c>
      <c r="P2074">
        <f>VLOOKUP($G2074,Parametre!$K$4:$L$9,2,FALSE)</f>
        <v>230</v>
      </c>
      <c r="Q2074" s="4">
        <f t="shared" si="131"/>
        <v>1383.0994800000001</v>
      </c>
    </row>
    <row r="2075" spans="1:17" x14ac:dyDescent="0.25">
      <c r="A2075" t="s">
        <v>2692</v>
      </c>
      <c r="B2075" t="s">
        <v>2735</v>
      </c>
      <c r="C2075" t="s">
        <v>2750</v>
      </c>
      <c r="D2075" t="s">
        <v>2751</v>
      </c>
      <c r="E2075" s="1" t="s">
        <v>13</v>
      </c>
      <c r="F2075" t="s">
        <v>3095</v>
      </c>
      <c r="G2075" t="s">
        <v>3100</v>
      </c>
      <c r="H2075" s="1" t="s">
        <v>32</v>
      </c>
      <c r="I2075" s="1" t="s">
        <v>383</v>
      </c>
      <c r="J2075" s="1">
        <f t="shared" si="128"/>
        <v>23</v>
      </c>
      <c r="K2075" s="1">
        <f>VLOOKUP($A2075,Parametre!$A$5:$G$29,MATCH($G2075,Parametre!$B$4:$G$4,0)+1,FALSE)</f>
        <v>42</v>
      </c>
      <c r="L2075" s="3">
        <f t="shared" si="129"/>
        <v>-19</v>
      </c>
      <c r="M2075" s="4">
        <f>VLOOKUP($A2075,Parametre!$A$5:$H$29,8,FALSE)</f>
        <v>1.04</v>
      </c>
      <c r="N2075" s="4">
        <f t="shared" si="130"/>
        <v>1004.64</v>
      </c>
      <c r="O2075" s="4" t="s">
        <v>3098</v>
      </c>
      <c r="P2075">
        <f>VLOOKUP($G2075,Parametre!$K$4:$L$9,2,FALSE)</f>
        <v>230</v>
      </c>
      <c r="Q2075" s="4">
        <f t="shared" si="131"/>
        <v>1383.0994800000001</v>
      </c>
    </row>
    <row r="2076" spans="1:17" x14ac:dyDescent="0.25">
      <c r="A2076" t="s">
        <v>2692</v>
      </c>
      <c r="B2076" t="s">
        <v>2735</v>
      </c>
      <c r="C2076" t="s">
        <v>2752</v>
      </c>
      <c r="D2076" t="s">
        <v>2753</v>
      </c>
      <c r="E2076" s="1" t="s">
        <v>11</v>
      </c>
      <c r="F2076" t="s">
        <v>3095</v>
      </c>
      <c r="G2076" t="s">
        <v>3100</v>
      </c>
      <c r="H2076" s="1" t="s">
        <v>46</v>
      </c>
      <c r="I2076" s="1" t="s">
        <v>23</v>
      </c>
      <c r="J2076" s="1">
        <f t="shared" si="128"/>
        <v>1</v>
      </c>
      <c r="K2076" s="1">
        <f>VLOOKUP($A2076,Parametre!$A$5:$G$29,MATCH($G2076,Parametre!$B$4:$G$4,0)+1,FALSE)</f>
        <v>42</v>
      </c>
      <c r="L2076" s="3">
        <f t="shared" si="129"/>
        <v>-41</v>
      </c>
      <c r="M2076" s="4">
        <f>VLOOKUP($A2076,Parametre!$A$5:$H$29,8,FALSE)</f>
        <v>1.04</v>
      </c>
      <c r="N2076" s="4">
        <f t="shared" si="130"/>
        <v>29.12</v>
      </c>
      <c r="O2076" s="4" t="s">
        <v>3098</v>
      </c>
      <c r="P2076">
        <f>VLOOKUP($G2076,Parametre!$K$4:$L$9,2,FALSE)</f>
        <v>230</v>
      </c>
      <c r="Q2076" s="4">
        <f t="shared" si="131"/>
        <v>922.06632000000002</v>
      </c>
    </row>
    <row r="2077" spans="1:17" x14ac:dyDescent="0.25">
      <c r="A2077" t="s">
        <v>2692</v>
      </c>
      <c r="B2077" t="s">
        <v>2735</v>
      </c>
      <c r="C2077" t="s">
        <v>158</v>
      </c>
      <c r="D2077" t="s">
        <v>159</v>
      </c>
      <c r="E2077" s="1" t="s">
        <v>11</v>
      </c>
      <c r="F2077" t="s">
        <v>3095</v>
      </c>
      <c r="G2077" t="s">
        <v>3100</v>
      </c>
      <c r="H2077" s="1" t="s">
        <v>23</v>
      </c>
      <c r="I2077" s="1" t="s">
        <v>13</v>
      </c>
      <c r="J2077" s="1">
        <f t="shared" si="128"/>
        <v>3</v>
      </c>
      <c r="K2077" s="1">
        <f>VLOOKUP($A2077,Parametre!$A$5:$G$29,MATCH($G2077,Parametre!$B$4:$G$4,0)+1,FALSE)</f>
        <v>42</v>
      </c>
      <c r="L2077" s="3">
        <f t="shared" si="129"/>
        <v>-39</v>
      </c>
      <c r="M2077" s="4">
        <f>VLOOKUP($A2077,Parametre!$A$5:$H$29,8,FALSE)</f>
        <v>1.04</v>
      </c>
      <c r="N2077" s="4">
        <f t="shared" si="130"/>
        <v>87.36</v>
      </c>
      <c r="O2077" s="4" t="s">
        <v>3098</v>
      </c>
      <c r="P2077">
        <f>VLOOKUP($G2077,Parametre!$K$4:$L$9,2,FALSE)</f>
        <v>230</v>
      </c>
      <c r="Q2077" s="4">
        <f t="shared" si="131"/>
        <v>922.06632000000002</v>
      </c>
    </row>
    <row r="2078" spans="1:17" x14ac:dyDescent="0.25">
      <c r="A2078" t="s">
        <v>2692</v>
      </c>
      <c r="B2078" t="s">
        <v>2735</v>
      </c>
      <c r="C2078" t="s">
        <v>2754</v>
      </c>
      <c r="D2078" t="s">
        <v>131</v>
      </c>
      <c r="E2078" s="1" t="s">
        <v>11</v>
      </c>
      <c r="F2078" t="s">
        <v>3095</v>
      </c>
      <c r="G2078" t="s">
        <v>3100</v>
      </c>
      <c r="H2078" s="1" t="s">
        <v>46</v>
      </c>
      <c r="I2078" s="1" t="s">
        <v>23</v>
      </c>
      <c r="J2078" s="1">
        <f t="shared" si="128"/>
        <v>1</v>
      </c>
      <c r="K2078" s="1">
        <f>VLOOKUP($A2078,Parametre!$A$5:$G$29,MATCH($G2078,Parametre!$B$4:$G$4,0)+1,FALSE)</f>
        <v>42</v>
      </c>
      <c r="L2078" s="3">
        <f t="shared" si="129"/>
        <v>-41</v>
      </c>
      <c r="M2078" s="4">
        <f>VLOOKUP($A2078,Parametre!$A$5:$H$29,8,FALSE)</f>
        <v>1.04</v>
      </c>
      <c r="N2078" s="4">
        <f t="shared" si="130"/>
        <v>29.12</v>
      </c>
      <c r="O2078" s="4" t="s">
        <v>3098</v>
      </c>
      <c r="P2078">
        <f>VLOOKUP($G2078,Parametre!$K$4:$L$9,2,FALSE)</f>
        <v>230</v>
      </c>
      <c r="Q2078" s="4">
        <f t="shared" si="131"/>
        <v>922.06632000000002</v>
      </c>
    </row>
    <row r="2079" spans="1:17" x14ac:dyDescent="0.25">
      <c r="A2079" t="s">
        <v>2692</v>
      </c>
      <c r="B2079" t="s">
        <v>2735</v>
      </c>
      <c r="C2079" t="s">
        <v>68</v>
      </c>
      <c r="D2079" t="s">
        <v>69</v>
      </c>
      <c r="E2079" s="1" t="s">
        <v>11</v>
      </c>
      <c r="F2079" t="s">
        <v>3095</v>
      </c>
      <c r="G2079" t="s">
        <v>3100</v>
      </c>
      <c r="H2079" s="1" t="s">
        <v>46</v>
      </c>
      <c r="I2079" s="1" t="s">
        <v>46</v>
      </c>
      <c r="J2079" s="1">
        <f t="shared" si="128"/>
        <v>2</v>
      </c>
      <c r="K2079" s="1">
        <f>VLOOKUP($A2079,Parametre!$A$5:$G$29,MATCH($G2079,Parametre!$B$4:$G$4,0)+1,FALSE)</f>
        <v>42</v>
      </c>
      <c r="L2079" s="3">
        <f t="shared" si="129"/>
        <v>-40</v>
      </c>
      <c r="M2079" s="4">
        <f>VLOOKUP($A2079,Parametre!$A$5:$H$29,8,FALSE)</f>
        <v>1.04</v>
      </c>
      <c r="N2079" s="4">
        <f t="shared" si="130"/>
        <v>58.24</v>
      </c>
      <c r="O2079" s="4" t="s">
        <v>3098</v>
      </c>
      <c r="P2079">
        <f>VLOOKUP($G2079,Parametre!$K$4:$L$9,2,FALSE)</f>
        <v>230</v>
      </c>
      <c r="Q2079" s="4">
        <f t="shared" si="131"/>
        <v>922.06632000000002</v>
      </c>
    </row>
    <row r="2080" spans="1:17" x14ac:dyDescent="0.25">
      <c r="A2080" t="s">
        <v>2692</v>
      </c>
      <c r="B2080" t="s">
        <v>2735</v>
      </c>
      <c r="C2080" t="s">
        <v>2755</v>
      </c>
      <c r="D2080" t="s">
        <v>162</v>
      </c>
      <c r="E2080" s="1" t="s">
        <v>13</v>
      </c>
      <c r="F2080" t="s">
        <v>3095</v>
      </c>
      <c r="G2080" t="s">
        <v>3100</v>
      </c>
      <c r="H2080" s="1" t="s">
        <v>8</v>
      </c>
      <c r="I2080" s="1" t="s">
        <v>23</v>
      </c>
      <c r="J2080" s="1">
        <f t="shared" si="128"/>
        <v>5</v>
      </c>
      <c r="K2080" s="1">
        <f>VLOOKUP($A2080,Parametre!$A$5:$G$29,MATCH($G2080,Parametre!$B$4:$G$4,0)+1,FALSE)</f>
        <v>42</v>
      </c>
      <c r="L2080" s="3">
        <f t="shared" si="129"/>
        <v>-37</v>
      </c>
      <c r="M2080" s="4">
        <f>VLOOKUP($A2080,Parametre!$A$5:$H$29,8,FALSE)</f>
        <v>1.04</v>
      </c>
      <c r="N2080" s="4">
        <f t="shared" si="130"/>
        <v>218.4</v>
      </c>
      <c r="O2080" s="4" t="s">
        <v>3098</v>
      </c>
      <c r="P2080">
        <f>VLOOKUP($G2080,Parametre!$K$4:$L$9,2,FALSE)</f>
        <v>230</v>
      </c>
      <c r="Q2080" s="4">
        <f t="shared" si="131"/>
        <v>1383.0994800000001</v>
      </c>
    </row>
    <row r="2081" spans="1:17" x14ac:dyDescent="0.25">
      <c r="A2081" t="s">
        <v>2692</v>
      </c>
      <c r="B2081" t="s">
        <v>2735</v>
      </c>
      <c r="C2081" t="s">
        <v>2756</v>
      </c>
      <c r="D2081" t="s">
        <v>2381</v>
      </c>
      <c r="E2081" s="1" t="s">
        <v>13</v>
      </c>
      <c r="F2081" t="s">
        <v>3095</v>
      </c>
      <c r="G2081" t="s">
        <v>3100</v>
      </c>
      <c r="H2081" s="1" t="s">
        <v>23</v>
      </c>
      <c r="I2081" s="1" t="s">
        <v>472</v>
      </c>
      <c r="J2081" s="1">
        <f t="shared" si="128"/>
        <v>20</v>
      </c>
      <c r="K2081" s="1">
        <f>VLOOKUP($A2081,Parametre!$A$5:$G$29,MATCH($G2081,Parametre!$B$4:$G$4,0)+1,FALSE)</f>
        <v>42</v>
      </c>
      <c r="L2081" s="3">
        <f t="shared" si="129"/>
        <v>-22</v>
      </c>
      <c r="M2081" s="4">
        <f>VLOOKUP($A2081,Parametre!$A$5:$H$29,8,FALSE)</f>
        <v>1.04</v>
      </c>
      <c r="N2081" s="4">
        <f t="shared" si="130"/>
        <v>873.6</v>
      </c>
      <c r="O2081" s="4" t="s">
        <v>3098</v>
      </c>
      <c r="P2081">
        <f>VLOOKUP($G2081,Parametre!$K$4:$L$9,2,FALSE)</f>
        <v>230</v>
      </c>
      <c r="Q2081" s="4">
        <f t="shared" si="131"/>
        <v>1383.0994800000001</v>
      </c>
    </row>
    <row r="2082" spans="1:17" x14ac:dyDescent="0.25">
      <c r="A2082" t="s">
        <v>2692</v>
      </c>
      <c r="B2082" t="s">
        <v>2735</v>
      </c>
      <c r="C2082" t="s">
        <v>760</v>
      </c>
      <c r="D2082" t="s">
        <v>761</v>
      </c>
      <c r="E2082" s="1" t="s">
        <v>11</v>
      </c>
      <c r="F2082" t="s">
        <v>3095</v>
      </c>
      <c r="G2082" t="s">
        <v>3100</v>
      </c>
      <c r="H2082" s="1" t="s">
        <v>8</v>
      </c>
      <c r="I2082" s="1" t="s">
        <v>23</v>
      </c>
      <c r="J2082" s="1">
        <f t="shared" si="128"/>
        <v>5</v>
      </c>
      <c r="K2082" s="1">
        <f>VLOOKUP($A2082,Parametre!$A$5:$G$29,MATCH($G2082,Parametre!$B$4:$G$4,0)+1,FALSE)</f>
        <v>42</v>
      </c>
      <c r="L2082" s="3">
        <f t="shared" si="129"/>
        <v>-37</v>
      </c>
      <c r="M2082" s="4">
        <f>VLOOKUP($A2082,Parametre!$A$5:$H$29,8,FALSE)</f>
        <v>1.04</v>
      </c>
      <c r="N2082" s="4">
        <f t="shared" si="130"/>
        <v>145.6</v>
      </c>
      <c r="O2082" s="4" t="s">
        <v>3098</v>
      </c>
      <c r="P2082">
        <f>VLOOKUP($G2082,Parametre!$K$4:$L$9,2,FALSE)</f>
        <v>230</v>
      </c>
      <c r="Q2082" s="4">
        <f t="shared" si="131"/>
        <v>922.06632000000002</v>
      </c>
    </row>
    <row r="2083" spans="1:17" x14ac:dyDescent="0.25">
      <c r="A2083" t="s">
        <v>2692</v>
      </c>
      <c r="B2083" t="s">
        <v>2735</v>
      </c>
      <c r="C2083" t="s">
        <v>2757</v>
      </c>
      <c r="D2083" t="s">
        <v>2758</v>
      </c>
      <c r="E2083" s="1" t="s">
        <v>11</v>
      </c>
      <c r="F2083" t="s">
        <v>3095</v>
      </c>
      <c r="G2083" t="s">
        <v>3100</v>
      </c>
      <c r="H2083" s="1" t="s">
        <v>8</v>
      </c>
      <c r="I2083" s="1" t="s">
        <v>23</v>
      </c>
      <c r="J2083" s="1">
        <f t="shared" si="128"/>
        <v>5</v>
      </c>
      <c r="K2083" s="1">
        <f>VLOOKUP($A2083,Parametre!$A$5:$G$29,MATCH($G2083,Parametre!$B$4:$G$4,0)+1,FALSE)</f>
        <v>42</v>
      </c>
      <c r="L2083" s="3">
        <f t="shared" si="129"/>
        <v>-37</v>
      </c>
      <c r="M2083" s="4">
        <f>VLOOKUP($A2083,Parametre!$A$5:$H$29,8,FALSE)</f>
        <v>1.04</v>
      </c>
      <c r="N2083" s="4">
        <f t="shared" si="130"/>
        <v>145.6</v>
      </c>
      <c r="O2083" s="4" t="s">
        <v>3098</v>
      </c>
      <c r="P2083">
        <f>VLOOKUP($G2083,Parametre!$K$4:$L$9,2,FALSE)</f>
        <v>230</v>
      </c>
      <c r="Q2083" s="4">
        <f t="shared" si="131"/>
        <v>922.06632000000002</v>
      </c>
    </row>
    <row r="2084" spans="1:17" x14ac:dyDescent="0.25">
      <c r="A2084" t="s">
        <v>2692</v>
      </c>
      <c r="B2084" t="s">
        <v>2735</v>
      </c>
      <c r="C2084" t="s">
        <v>2759</v>
      </c>
      <c r="D2084" t="s">
        <v>2760</v>
      </c>
      <c r="E2084" s="1" t="s">
        <v>11</v>
      </c>
      <c r="F2084" t="s">
        <v>3095</v>
      </c>
      <c r="G2084" t="s">
        <v>3100</v>
      </c>
      <c r="H2084" s="1" t="s">
        <v>7</v>
      </c>
      <c r="I2084" s="1" t="s">
        <v>46</v>
      </c>
      <c r="J2084" s="1">
        <f t="shared" si="128"/>
        <v>15</v>
      </c>
      <c r="K2084" s="1">
        <f>VLOOKUP($A2084,Parametre!$A$5:$G$29,MATCH($G2084,Parametre!$B$4:$G$4,0)+1,FALSE)</f>
        <v>42</v>
      </c>
      <c r="L2084" s="3">
        <f t="shared" si="129"/>
        <v>-27</v>
      </c>
      <c r="M2084" s="4">
        <f>VLOOKUP($A2084,Parametre!$A$5:$H$29,8,FALSE)</f>
        <v>1.04</v>
      </c>
      <c r="N2084" s="4">
        <f t="shared" si="130"/>
        <v>436.8</v>
      </c>
      <c r="O2084" s="4" t="s">
        <v>3098</v>
      </c>
      <c r="P2084">
        <f>VLOOKUP($G2084,Parametre!$K$4:$L$9,2,FALSE)</f>
        <v>230</v>
      </c>
      <c r="Q2084" s="4">
        <f t="shared" si="131"/>
        <v>922.06632000000002</v>
      </c>
    </row>
    <row r="2085" spans="1:17" x14ac:dyDescent="0.25">
      <c r="A2085" t="s">
        <v>2692</v>
      </c>
      <c r="B2085" t="s">
        <v>2735</v>
      </c>
      <c r="C2085" t="s">
        <v>2761</v>
      </c>
      <c r="D2085" t="s">
        <v>2762</v>
      </c>
      <c r="E2085" s="1" t="s">
        <v>11</v>
      </c>
      <c r="F2085" t="s">
        <v>3095</v>
      </c>
      <c r="G2085" t="s">
        <v>3100</v>
      </c>
      <c r="H2085" s="1" t="s">
        <v>13</v>
      </c>
      <c r="I2085" s="1" t="s">
        <v>46</v>
      </c>
      <c r="J2085" s="1">
        <f t="shared" si="128"/>
        <v>4</v>
      </c>
      <c r="K2085" s="1">
        <f>VLOOKUP($A2085,Parametre!$A$5:$G$29,MATCH($G2085,Parametre!$B$4:$G$4,0)+1,FALSE)</f>
        <v>42</v>
      </c>
      <c r="L2085" s="3">
        <f t="shared" si="129"/>
        <v>-38</v>
      </c>
      <c r="M2085" s="4">
        <f>VLOOKUP($A2085,Parametre!$A$5:$H$29,8,FALSE)</f>
        <v>1.04</v>
      </c>
      <c r="N2085" s="4">
        <f t="shared" si="130"/>
        <v>116.48</v>
      </c>
      <c r="O2085" s="4" t="s">
        <v>3098</v>
      </c>
      <c r="P2085">
        <f>VLOOKUP($G2085,Parametre!$K$4:$L$9,2,FALSE)</f>
        <v>230</v>
      </c>
      <c r="Q2085" s="4">
        <f t="shared" si="131"/>
        <v>922.06632000000002</v>
      </c>
    </row>
    <row r="2086" spans="1:17" x14ac:dyDescent="0.25">
      <c r="A2086" t="s">
        <v>2692</v>
      </c>
      <c r="B2086" t="s">
        <v>2735</v>
      </c>
      <c r="C2086" t="s">
        <v>2763</v>
      </c>
      <c r="D2086" t="s">
        <v>2764</v>
      </c>
      <c r="E2086" s="1" t="s">
        <v>6</v>
      </c>
      <c r="F2086" t="s">
        <v>3095</v>
      </c>
      <c r="G2086" t="s">
        <v>3100</v>
      </c>
      <c r="H2086" s="1" t="s">
        <v>22</v>
      </c>
      <c r="I2086" s="1" t="s">
        <v>472</v>
      </c>
      <c r="J2086" s="1">
        <f t="shared" si="128"/>
        <v>26</v>
      </c>
      <c r="K2086" s="1">
        <f>VLOOKUP($A2086,Parametre!$A$5:$G$29,MATCH($G2086,Parametre!$B$4:$G$4,0)+1,FALSE)</f>
        <v>42</v>
      </c>
      <c r="L2086" s="3">
        <f t="shared" si="129"/>
        <v>-16</v>
      </c>
      <c r="M2086" s="4">
        <f>VLOOKUP($A2086,Parametre!$A$5:$H$29,8,FALSE)</f>
        <v>1.04</v>
      </c>
      <c r="N2086" s="4">
        <f t="shared" si="130"/>
        <v>1514.24</v>
      </c>
      <c r="O2086" s="4" t="s">
        <v>3098</v>
      </c>
      <c r="P2086">
        <f>VLOOKUP($G2086,Parametre!$K$4:$L$9,2,FALSE)</f>
        <v>230</v>
      </c>
      <c r="Q2086" s="4">
        <f t="shared" si="131"/>
        <v>1844.13264</v>
      </c>
    </row>
    <row r="2087" spans="1:17" x14ac:dyDescent="0.25">
      <c r="A2087" t="s">
        <v>2692</v>
      </c>
      <c r="B2087" t="s">
        <v>2735</v>
      </c>
      <c r="C2087" t="s">
        <v>2765</v>
      </c>
      <c r="D2087" t="s">
        <v>2766</v>
      </c>
      <c r="E2087" s="1" t="s">
        <v>13</v>
      </c>
      <c r="F2087" t="s">
        <v>3095</v>
      </c>
      <c r="G2087" t="s">
        <v>3100</v>
      </c>
      <c r="H2087" s="1" t="s">
        <v>324</v>
      </c>
      <c r="I2087" s="1" t="s">
        <v>472</v>
      </c>
      <c r="J2087" s="1">
        <f t="shared" si="128"/>
        <v>41</v>
      </c>
      <c r="K2087" s="1">
        <f>VLOOKUP($A2087,Parametre!$A$5:$G$29,MATCH($G2087,Parametre!$B$4:$G$4,0)+1,FALSE)</f>
        <v>42</v>
      </c>
      <c r="L2087" s="3">
        <f t="shared" si="129"/>
        <v>-1</v>
      </c>
      <c r="M2087" s="4">
        <f>VLOOKUP($A2087,Parametre!$A$5:$H$29,8,FALSE)</f>
        <v>1.04</v>
      </c>
      <c r="N2087" s="4">
        <f t="shared" si="130"/>
        <v>1790.88</v>
      </c>
      <c r="O2087" s="4" t="s">
        <v>3098</v>
      </c>
      <c r="P2087">
        <f>VLOOKUP($G2087,Parametre!$K$4:$L$9,2,FALSE)</f>
        <v>230</v>
      </c>
      <c r="Q2087" s="4">
        <f t="shared" si="131"/>
        <v>1383.0994800000001</v>
      </c>
    </row>
    <row r="2088" spans="1:17" x14ac:dyDescent="0.25">
      <c r="A2088" t="s">
        <v>2692</v>
      </c>
      <c r="B2088" t="s">
        <v>2735</v>
      </c>
      <c r="C2088" t="s">
        <v>2767</v>
      </c>
      <c r="D2088" t="s">
        <v>2768</v>
      </c>
      <c r="E2088" s="1" t="s">
        <v>13</v>
      </c>
      <c r="F2088" t="s">
        <v>3095</v>
      </c>
      <c r="G2088" t="s">
        <v>3100</v>
      </c>
      <c r="H2088" s="1" t="s">
        <v>37</v>
      </c>
      <c r="I2088" s="1" t="s">
        <v>37</v>
      </c>
      <c r="J2088" s="1">
        <f t="shared" si="128"/>
        <v>24</v>
      </c>
      <c r="K2088" s="1">
        <f>VLOOKUP($A2088,Parametre!$A$5:$G$29,MATCH($G2088,Parametre!$B$4:$G$4,0)+1,FALSE)</f>
        <v>42</v>
      </c>
      <c r="L2088" s="3">
        <f t="shared" si="129"/>
        <v>-18</v>
      </c>
      <c r="M2088" s="4">
        <f>VLOOKUP($A2088,Parametre!$A$5:$H$29,8,FALSE)</f>
        <v>1.04</v>
      </c>
      <c r="N2088" s="4">
        <f t="shared" si="130"/>
        <v>1048.32</v>
      </c>
      <c r="O2088" s="4" t="s">
        <v>3098</v>
      </c>
      <c r="P2088">
        <f>VLOOKUP($G2088,Parametre!$K$4:$L$9,2,FALSE)</f>
        <v>230</v>
      </c>
      <c r="Q2088" s="4">
        <f t="shared" si="131"/>
        <v>1383.0994800000001</v>
      </c>
    </row>
    <row r="2089" spans="1:17" x14ac:dyDescent="0.25">
      <c r="A2089" t="s">
        <v>2692</v>
      </c>
      <c r="B2089" t="s">
        <v>2735</v>
      </c>
      <c r="C2089" t="s">
        <v>2769</v>
      </c>
      <c r="D2089" t="s">
        <v>2770</v>
      </c>
      <c r="E2089" s="1" t="s">
        <v>11</v>
      </c>
      <c r="F2089" t="s">
        <v>3095</v>
      </c>
      <c r="G2089" t="s">
        <v>3100</v>
      </c>
      <c r="H2089" s="1" t="s">
        <v>12</v>
      </c>
      <c r="I2089" s="1" t="s">
        <v>46</v>
      </c>
      <c r="J2089" s="1">
        <f t="shared" si="128"/>
        <v>10</v>
      </c>
      <c r="K2089" s="1">
        <f>VLOOKUP($A2089,Parametre!$A$5:$G$29,MATCH($G2089,Parametre!$B$4:$G$4,0)+1,FALSE)</f>
        <v>42</v>
      </c>
      <c r="L2089" s="3">
        <f t="shared" si="129"/>
        <v>-32</v>
      </c>
      <c r="M2089" s="4">
        <f>VLOOKUP($A2089,Parametre!$A$5:$H$29,8,FALSE)</f>
        <v>1.04</v>
      </c>
      <c r="N2089" s="4">
        <f t="shared" si="130"/>
        <v>291.2</v>
      </c>
      <c r="O2089" s="4" t="s">
        <v>3098</v>
      </c>
      <c r="P2089">
        <f>VLOOKUP($G2089,Parametre!$K$4:$L$9,2,FALSE)</f>
        <v>230</v>
      </c>
      <c r="Q2089" s="4">
        <f t="shared" si="131"/>
        <v>922.06632000000002</v>
      </c>
    </row>
    <row r="2090" spans="1:17" x14ac:dyDescent="0.25">
      <c r="A2090" t="s">
        <v>2692</v>
      </c>
      <c r="B2090" t="s">
        <v>2735</v>
      </c>
      <c r="C2090" t="s">
        <v>2771</v>
      </c>
      <c r="D2090" t="s">
        <v>2772</v>
      </c>
      <c r="E2090" s="1" t="s">
        <v>11</v>
      </c>
      <c r="F2090" t="s">
        <v>3095</v>
      </c>
      <c r="G2090" t="s">
        <v>3100</v>
      </c>
      <c r="H2090" s="1" t="s">
        <v>13</v>
      </c>
      <c r="I2090" s="1" t="s">
        <v>22</v>
      </c>
      <c r="J2090" s="1">
        <f t="shared" si="128"/>
        <v>9</v>
      </c>
      <c r="K2090" s="1">
        <f>VLOOKUP($A2090,Parametre!$A$5:$G$29,MATCH($G2090,Parametre!$B$4:$G$4,0)+1,FALSE)</f>
        <v>42</v>
      </c>
      <c r="L2090" s="3">
        <f t="shared" si="129"/>
        <v>-33</v>
      </c>
      <c r="M2090" s="4">
        <f>VLOOKUP($A2090,Parametre!$A$5:$H$29,8,FALSE)</f>
        <v>1.04</v>
      </c>
      <c r="N2090" s="4">
        <f t="shared" si="130"/>
        <v>262.08</v>
      </c>
      <c r="O2090" s="4" t="s">
        <v>3098</v>
      </c>
      <c r="P2090">
        <f>VLOOKUP($G2090,Parametre!$K$4:$L$9,2,FALSE)</f>
        <v>230</v>
      </c>
      <c r="Q2090" s="4">
        <f t="shared" si="131"/>
        <v>922.06632000000002</v>
      </c>
    </row>
    <row r="2091" spans="1:17" x14ac:dyDescent="0.25">
      <c r="A2091" t="s">
        <v>2692</v>
      </c>
      <c r="B2091" t="s">
        <v>2735</v>
      </c>
      <c r="C2091" t="s">
        <v>2344</v>
      </c>
      <c r="D2091" t="s">
        <v>2345</v>
      </c>
      <c r="E2091" s="1" t="s">
        <v>11</v>
      </c>
      <c r="F2091" t="s">
        <v>3095</v>
      </c>
      <c r="G2091" t="s">
        <v>3100</v>
      </c>
      <c r="H2091" s="1" t="s">
        <v>37</v>
      </c>
      <c r="I2091" s="1" t="s">
        <v>8</v>
      </c>
      <c r="J2091" s="1">
        <f t="shared" si="128"/>
        <v>17</v>
      </c>
      <c r="K2091" s="1">
        <f>VLOOKUP($A2091,Parametre!$A$5:$G$29,MATCH($G2091,Parametre!$B$4:$G$4,0)+1,FALSE)</f>
        <v>42</v>
      </c>
      <c r="L2091" s="3">
        <f t="shared" si="129"/>
        <v>-25</v>
      </c>
      <c r="M2091" s="4">
        <f>VLOOKUP($A2091,Parametre!$A$5:$H$29,8,FALSE)</f>
        <v>1.04</v>
      </c>
      <c r="N2091" s="4">
        <f t="shared" si="130"/>
        <v>495.04</v>
      </c>
      <c r="O2091" s="4" t="s">
        <v>3098</v>
      </c>
      <c r="P2091">
        <f>VLOOKUP($G2091,Parametre!$K$4:$L$9,2,FALSE)</f>
        <v>230</v>
      </c>
      <c r="Q2091" s="4">
        <f t="shared" si="131"/>
        <v>922.06632000000002</v>
      </c>
    </row>
    <row r="2092" spans="1:17" x14ac:dyDescent="0.25">
      <c r="A2092" t="s">
        <v>2692</v>
      </c>
      <c r="B2092" t="s">
        <v>2735</v>
      </c>
      <c r="C2092" t="s">
        <v>2773</v>
      </c>
      <c r="D2092" t="s">
        <v>2774</v>
      </c>
      <c r="E2092" s="1" t="s">
        <v>13</v>
      </c>
      <c r="F2092" t="s">
        <v>3095</v>
      </c>
      <c r="G2092" t="s">
        <v>3100</v>
      </c>
      <c r="H2092" s="1" t="s">
        <v>11</v>
      </c>
      <c r="I2092" s="1" t="s">
        <v>23</v>
      </c>
      <c r="J2092" s="1">
        <f t="shared" si="128"/>
        <v>2</v>
      </c>
      <c r="K2092" s="1">
        <f>VLOOKUP($A2092,Parametre!$A$5:$G$29,MATCH($G2092,Parametre!$B$4:$G$4,0)+1,FALSE)</f>
        <v>42</v>
      </c>
      <c r="L2092" s="3">
        <f t="shared" si="129"/>
        <v>-40</v>
      </c>
      <c r="M2092" s="4">
        <f>VLOOKUP($A2092,Parametre!$A$5:$H$29,8,FALSE)</f>
        <v>1.04</v>
      </c>
      <c r="N2092" s="4">
        <f t="shared" si="130"/>
        <v>87.36</v>
      </c>
      <c r="O2092" s="4" t="s">
        <v>3098</v>
      </c>
      <c r="P2092">
        <f>VLOOKUP($G2092,Parametre!$K$4:$L$9,2,FALSE)</f>
        <v>230</v>
      </c>
      <c r="Q2092" s="4">
        <f t="shared" si="131"/>
        <v>1383.0994800000001</v>
      </c>
    </row>
    <row r="2093" spans="1:17" x14ac:dyDescent="0.25">
      <c r="A2093" t="s">
        <v>2692</v>
      </c>
      <c r="B2093" t="s">
        <v>2373</v>
      </c>
      <c r="C2093" t="s">
        <v>2775</v>
      </c>
      <c r="D2093" t="s">
        <v>2776</v>
      </c>
      <c r="E2093" s="1" t="s">
        <v>6</v>
      </c>
      <c r="F2093" t="s">
        <v>3095</v>
      </c>
      <c r="G2093" t="s">
        <v>3100</v>
      </c>
      <c r="H2093" s="1" t="s">
        <v>11</v>
      </c>
      <c r="I2093" s="1" t="s">
        <v>6</v>
      </c>
      <c r="J2093" s="1">
        <f t="shared" si="128"/>
        <v>6</v>
      </c>
      <c r="K2093" s="1">
        <f>VLOOKUP($A2093,Parametre!$A$5:$G$29,MATCH($G2093,Parametre!$B$4:$G$4,0)+1,FALSE)</f>
        <v>42</v>
      </c>
      <c r="L2093" s="3">
        <f t="shared" si="129"/>
        <v>-36</v>
      </c>
      <c r="M2093" s="4">
        <f>VLOOKUP($A2093,Parametre!$A$5:$H$29,8,FALSE)</f>
        <v>1.04</v>
      </c>
      <c r="N2093" s="4">
        <f t="shared" si="130"/>
        <v>349.44</v>
      </c>
      <c r="O2093" s="4" t="s">
        <v>3098</v>
      </c>
      <c r="P2093">
        <f>VLOOKUP($G2093,Parametre!$K$4:$L$9,2,FALSE)</f>
        <v>230</v>
      </c>
      <c r="Q2093" s="4">
        <f t="shared" si="131"/>
        <v>1844.13264</v>
      </c>
    </row>
    <row r="2094" spans="1:17" x14ac:dyDescent="0.25">
      <c r="A2094" t="s">
        <v>2692</v>
      </c>
      <c r="B2094" t="s">
        <v>2373</v>
      </c>
      <c r="C2094" t="s">
        <v>2374</v>
      </c>
      <c r="D2094" t="s">
        <v>2375</v>
      </c>
      <c r="E2094" s="1" t="s">
        <v>11</v>
      </c>
      <c r="F2094" t="s">
        <v>3095</v>
      </c>
      <c r="G2094" t="s">
        <v>3100</v>
      </c>
      <c r="H2094" s="1" t="s">
        <v>292</v>
      </c>
      <c r="I2094" s="1" t="s">
        <v>380</v>
      </c>
      <c r="J2094" s="1">
        <f t="shared" si="128"/>
        <v>49</v>
      </c>
      <c r="K2094" s="1">
        <f>VLOOKUP($A2094,Parametre!$A$5:$G$29,MATCH($G2094,Parametre!$B$4:$G$4,0)+1,FALSE)</f>
        <v>42</v>
      </c>
      <c r="L2094" s="3">
        <f t="shared" si="129"/>
        <v>7</v>
      </c>
      <c r="M2094" s="4">
        <f>VLOOKUP($A2094,Parametre!$A$5:$H$29,8,FALSE)</f>
        <v>1.04</v>
      </c>
      <c r="N2094" s="4">
        <f t="shared" si="130"/>
        <v>1426.88</v>
      </c>
      <c r="O2094" s="4" t="s">
        <v>3098</v>
      </c>
      <c r="P2094">
        <f>VLOOKUP($G2094,Parametre!$K$4:$L$9,2,FALSE)</f>
        <v>230</v>
      </c>
      <c r="Q2094" s="4">
        <f t="shared" si="131"/>
        <v>922.06632000000002</v>
      </c>
    </row>
    <row r="2095" spans="1:17" x14ac:dyDescent="0.25">
      <c r="A2095" t="s">
        <v>2692</v>
      </c>
      <c r="B2095" t="s">
        <v>2373</v>
      </c>
      <c r="C2095" t="s">
        <v>2777</v>
      </c>
      <c r="D2095" t="s">
        <v>2778</v>
      </c>
      <c r="E2095" s="1" t="s">
        <v>13</v>
      </c>
      <c r="F2095" t="s">
        <v>3095</v>
      </c>
      <c r="G2095" t="s">
        <v>3100</v>
      </c>
      <c r="H2095" s="1" t="s">
        <v>32</v>
      </c>
      <c r="I2095" s="1" t="s">
        <v>22</v>
      </c>
      <c r="J2095" s="1">
        <f t="shared" si="128"/>
        <v>14</v>
      </c>
      <c r="K2095" s="1">
        <f>VLOOKUP($A2095,Parametre!$A$5:$G$29,MATCH($G2095,Parametre!$B$4:$G$4,0)+1,FALSE)</f>
        <v>42</v>
      </c>
      <c r="L2095" s="3">
        <f t="shared" si="129"/>
        <v>-28</v>
      </c>
      <c r="M2095" s="4">
        <f>VLOOKUP($A2095,Parametre!$A$5:$H$29,8,FALSE)</f>
        <v>1.04</v>
      </c>
      <c r="N2095" s="4">
        <f t="shared" si="130"/>
        <v>611.52</v>
      </c>
      <c r="O2095" s="4" t="s">
        <v>3098</v>
      </c>
      <c r="P2095">
        <f>VLOOKUP($G2095,Parametre!$K$4:$L$9,2,FALSE)</f>
        <v>230</v>
      </c>
      <c r="Q2095" s="4">
        <f t="shared" si="131"/>
        <v>1383.0994800000001</v>
      </c>
    </row>
    <row r="2096" spans="1:17" x14ac:dyDescent="0.25">
      <c r="A2096" t="s">
        <v>2692</v>
      </c>
      <c r="B2096" t="s">
        <v>2373</v>
      </c>
      <c r="C2096" t="s">
        <v>2779</v>
      </c>
      <c r="D2096" t="s">
        <v>2780</v>
      </c>
      <c r="E2096" s="1" t="s">
        <v>13</v>
      </c>
      <c r="F2096" t="s">
        <v>3095</v>
      </c>
      <c r="G2096" t="s">
        <v>3100</v>
      </c>
      <c r="H2096" s="1" t="s">
        <v>13</v>
      </c>
      <c r="I2096" s="1" t="s">
        <v>11</v>
      </c>
      <c r="J2096" s="1">
        <f t="shared" si="128"/>
        <v>5</v>
      </c>
      <c r="K2096" s="1">
        <f>VLOOKUP($A2096,Parametre!$A$5:$G$29,MATCH($G2096,Parametre!$B$4:$G$4,0)+1,FALSE)</f>
        <v>42</v>
      </c>
      <c r="L2096" s="3">
        <f t="shared" si="129"/>
        <v>-37</v>
      </c>
      <c r="M2096" s="4">
        <f>VLOOKUP($A2096,Parametre!$A$5:$H$29,8,FALSE)</f>
        <v>1.04</v>
      </c>
      <c r="N2096" s="4">
        <f t="shared" si="130"/>
        <v>218.4</v>
      </c>
      <c r="O2096" s="4" t="s">
        <v>3098</v>
      </c>
      <c r="P2096">
        <f>VLOOKUP($G2096,Parametre!$K$4:$L$9,2,FALSE)</f>
        <v>230</v>
      </c>
      <c r="Q2096" s="4">
        <f t="shared" si="131"/>
        <v>1383.0994800000001</v>
      </c>
    </row>
    <row r="2097" spans="1:17" x14ac:dyDescent="0.25">
      <c r="A2097" t="s">
        <v>2692</v>
      </c>
      <c r="B2097" t="s">
        <v>2373</v>
      </c>
      <c r="C2097" t="s">
        <v>2781</v>
      </c>
      <c r="D2097" t="s">
        <v>2782</v>
      </c>
      <c r="E2097" s="1" t="s">
        <v>13</v>
      </c>
      <c r="F2097" t="s">
        <v>3095</v>
      </c>
      <c r="G2097" t="s">
        <v>3100</v>
      </c>
      <c r="H2097" s="1" t="s">
        <v>46</v>
      </c>
      <c r="I2097" s="1" t="s">
        <v>6</v>
      </c>
      <c r="J2097" s="1">
        <f t="shared" si="128"/>
        <v>5</v>
      </c>
      <c r="K2097" s="1">
        <f>VLOOKUP($A2097,Parametre!$A$5:$G$29,MATCH($G2097,Parametre!$B$4:$G$4,0)+1,FALSE)</f>
        <v>42</v>
      </c>
      <c r="L2097" s="3">
        <f t="shared" si="129"/>
        <v>-37</v>
      </c>
      <c r="M2097" s="4">
        <f>VLOOKUP($A2097,Parametre!$A$5:$H$29,8,FALSE)</f>
        <v>1.04</v>
      </c>
      <c r="N2097" s="4">
        <f t="shared" si="130"/>
        <v>218.4</v>
      </c>
      <c r="O2097" s="4" t="s">
        <v>3098</v>
      </c>
      <c r="P2097">
        <f>VLOOKUP($G2097,Parametre!$K$4:$L$9,2,FALSE)</f>
        <v>230</v>
      </c>
      <c r="Q2097" s="4">
        <f t="shared" si="131"/>
        <v>1383.0994800000001</v>
      </c>
    </row>
    <row r="2098" spans="1:17" x14ac:dyDescent="0.25">
      <c r="A2098" t="s">
        <v>2692</v>
      </c>
      <c r="B2098" t="s">
        <v>2373</v>
      </c>
      <c r="C2098" t="s">
        <v>2783</v>
      </c>
      <c r="D2098" t="s">
        <v>2784</v>
      </c>
      <c r="E2098" s="1" t="s">
        <v>13</v>
      </c>
      <c r="F2098" t="s">
        <v>3095</v>
      </c>
      <c r="G2098" t="s">
        <v>3100</v>
      </c>
      <c r="H2098" s="1" t="s">
        <v>12</v>
      </c>
      <c r="I2098" s="1" t="s">
        <v>199</v>
      </c>
      <c r="J2098" s="1">
        <f t="shared" si="128"/>
        <v>22</v>
      </c>
      <c r="K2098" s="1">
        <f>VLOOKUP($A2098,Parametre!$A$5:$G$29,MATCH($G2098,Parametre!$B$4:$G$4,0)+1,FALSE)</f>
        <v>42</v>
      </c>
      <c r="L2098" s="3">
        <f t="shared" si="129"/>
        <v>-20</v>
      </c>
      <c r="M2098" s="4">
        <f>VLOOKUP($A2098,Parametre!$A$5:$H$29,8,FALSE)</f>
        <v>1.04</v>
      </c>
      <c r="N2098" s="4">
        <f t="shared" si="130"/>
        <v>960.96</v>
      </c>
      <c r="O2098" s="4" t="s">
        <v>3098</v>
      </c>
      <c r="P2098">
        <f>VLOOKUP($G2098,Parametre!$K$4:$L$9,2,FALSE)</f>
        <v>230</v>
      </c>
      <c r="Q2098" s="4">
        <f t="shared" si="131"/>
        <v>1383.0994800000001</v>
      </c>
    </row>
    <row r="2099" spans="1:17" x14ac:dyDescent="0.25">
      <c r="A2099" t="s">
        <v>2692</v>
      </c>
      <c r="B2099" t="s">
        <v>2373</v>
      </c>
      <c r="C2099" t="s">
        <v>2376</v>
      </c>
      <c r="D2099" t="s">
        <v>2377</v>
      </c>
      <c r="E2099" s="1" t="s">
        <v>13</v>
      </c>
      <c r="F2099" t="s">
        <v>3095</v>
      </c>
      <c r="G2099" t="s">
        <v>3100</v>
      </c>
      <c r="H2099" s="1" t="s">
        <v>12</v>
      </c>
      <c r="I2099" s="1" t="s">
        <v>333</v>
      </c>
      <c r="J2099" s="1">
        <f t="shared" si="128"/>
        <v>26</v>
      </c>
      <c r="K2099" s="1">
        <f>VLOOKUP($A2099,Parametre!$A$5:$G$29,MATCH($G2099,Parametre!$B$4:$G$4,0)+1,FALSE)</f>
        <v>42</v>
      </c>
      <c r="L2099" s="3">
        <f t="shared" si="129"/>
        <v>-16</v>
      </c>
      <c r="M2099" s="4">
        <f>VLOOKUP($A2099,Parametre!$A$5:$H$29,8,FALSE)</f>
        <v>1.04</v>
      </c>
      <c r="N2099" s="4">
        <f t="shared" si="130"/>
        <v>1135.68</v>
      </c>
      <c r="O2099" s="4" t="s">
        <v>3098</v>
      </c>
      <c r="P2099">
        <f>VLOOKUP($G2099,Parametre!$K$4:$L$9,2,FALSE)</f>
        <v>230</v>
      </c>
      <c r="Q2099" s="4">
        <f t="shared" si="131"/>
        <v>1383.0994800000001</v>
      </c>
    </row>
    <row r="2100" spans="1:17" x14ac:dyDescent="0.25">
      <c r="A2100" t="s">
        <v>2692</v>
      </c>
      <c r="B2100" t="s">
        <v>2373</v>
      </c>
      <c r="C2100" t="s">
        <v>2785</v>
      </c>
      <c r="D2100" t="s">
        <v>2786</v>
      </c>
      <c r="E2100" s="1" t="s">
        <v>13</v>
      </c>
      <c r="F2100" t="s">
        <v>3095</v>
      </c>
      <c r="G2100" t="s">
        <v>3100</v>
      </c>
      <c r="H2100" s="1" t="s">
        <v>11</v>
      </c>
      <c r="I2100" s="1" t="s">
        <v>32</v>
      </c>
      <c r="J2100" s="1">
        <f t="shared" si="128"/>
        <v>10</v>
      </c>
      <c r="K2100" s="1">
        <f>VLOOKUP($A2100,Parametre!$A$5:$G$29,MATCH($G2100,Parametre!$B$4:$G$4,0)+1,FALSE)</f>
        <v>42</v>
      </c>
      <c r="L2100" s="3">
        <f t="shared" si="129"/>
        <v>-32</v>
      </c>
      <c r="M2100" s="4">
        <f>VLOOKUP($A2100,Parametre!$A$5:$H$29,8,FALSE)</f>
        <v>1.04</v>
      </c>
      <c r="N2100" s="4">
        <f t="shared" si="130"/>
        <v>436.8</v>
      </c>
      <c r="O2100" s="4" t="s">
        <v>3098</v>
      </c>
      <c r="P2100">
        <f>VLOOKUP($G2100,Parametre!$K$4:$L$9,2,FALSE)</f>
        <v>230</v>
      </c>
      <c r="Q2100" s="4">
        <f t="shared" si="131"/>
        <v>1383.0994800000001</v>
      </c>
    </row>
    <row r="2101" spans="1:17" x14ac:dyDescent="0.25">
      <c r="A2101" t="s">
        <v>2692</v>
      </c>
      <c r="B2101" t="s">
        <v>2373</v>
      </c>
      <c r="C2101" t="s">
        <v>2787</v>
      </c>
      <c r="D2101" t="s">
        <v>2788</v>
      </c>
      <c r="E2101" s="1" t="s">
        <v>13</v>
      </c>
      <c r="F2101" t="s">
        <v>3095</v>
      </c>
      <c r="G2101" t="s">
        <v>3100</v>
      </c>
      <c r="H2101" s="1" t="s">
        <v>13</v>
      </c>
      <c r="I2101" s="1" t="s">
        <v>46</v>
      </c>
      <c r="J2101" s="1">
        <f t="shared" si="128"/>
        <v>4</v>
      </c>
      <c r="K2101" s="1">
        <f>VLOOKUP($A2101,Parametre!$A$5:$G$29,MATCH($G2101,Parametre!$B$4:$G$4,0)+1,FALSE)</f>
        <v>42</v>
      </c>
      <c r="L2101" s="3">
        <f t="shared" si="129"/>
        <v>-38</v>
      </c>
      <c r="M2101" s="4">
        <f>VLOOKUP($A2101,Parametre!$A$5:$H$29,8,FALSE)</f>
        <v>1.04</v>
      </c>
      <c r="N2101" s="4">
        <f t="shared" si="130"/>
        <v>174.72</v>
      </c>
      <c r="O2101" s="4" t="s">
        <v>3098</v>
      </c>
      <c r="P2101">
        <f>VLOOKUP($G2101,Parametre!$K$4:$L$9,2,FALSE)</f>
        <v>230</v>
      </c>
      <c r="Q2101" s="4">
        <f t="shared" si="131"/>
        <v>1383.0994800000001</v>
      </c>
    </row>
    <row r="2102" spans="1:17" x14ac:dyDescent="0.25">
      <c r="A2102" t="s">
        <v>2692</v>
      </c>
      <c r="B2102" t="s">
        <v>2373</v>
      </c>
      <c r="C2102" t="s">
        <v>2378</v>
      </c>
      <c r="D2102" t="s">
        <v>2379</v>
      </c>
      <c r="E2102" s="1" t="s">
        <v>13</v>
      </c>
      <c r="F2102" t="s">
        <v>3095</v>
      </c>
      <c r="G2102" t="s">
        <v>3100</v>
      </c>
      <c r="H2102" s="1" t="s">
        <v>22</v>
      </c>
      <c r="I2102" s="1" t="s">
        <v>22</v>
      </c>
      <c r="J2102" s="1">
        <f t="shared" si="128"/>
        <v>12</v>
      </c>
      <c r="K2102" s="1">
        <f>VLOOKUP($A2102,Parametre!$A$5:$G$29,MATCH($G2102,Parametre!$B$4:$G$4,0)+1,FALSE)</f>
        <v>42</v>
      </c>
      <c r="L2102" s="3">
        <f t="shared" si="129"/>
        <v>-30</v>
      </c>
      <c r="M2102" s="4">
        <f>VLOOKUP($A2102,Parametre!$A$5:$H$29,8,FALSE)</f>
        <v>1.04</v>
      </c>
      <c r="N2102" s="4">
        <f t="shared" si="130"/>
        <v>524.16</v>
      </c>
      <c r="O2102" s="4" t="s">
        <v>3098</v>
      </c>
      <c r="P2102">
        <f>VLOOKUP($G2102,Parametre!$K$4:$L$9,2,FALSE)</f>
        <v>230</v>
      </c>
      <c r="Q2102" s="4">
        <f t="shared" si="131"/>
        <v>1383.0994800000001</v>
      </c>
    </row>
    <row r="2103" spans="1:17" x14ac:dyDescent="0.25">
      <c r="A2103" t="s">
        <v>2692</v>
      </c>
      <c r="B2103" t="s">
        <v>2373</v>
      </c>
      <c r="C2103" t="s">
        <v>2380</v>
      </c>
      <c r="D2103" t="s">
        <v>2381</v>
      </c>
      <c r="E2103" s="1" t="s">
        <v>6</v>
      </c>
      <c r="F2103" t="s">
        <v>3095</v>
      </c>
      <c r="G2103" t="s">
        <v>3100</v>
      </c>
      <c r="H2103" s="1" t="s">
        <v>383</v>
      </c>
      <c r="I2103" s="1" t="s">
        <v>37</v>
      </c>
      <c r="J2103" s="1">
        <f t="shared" si="128"/>
        <v>27</v>
      </c>
      <c r="K2103" s="1">
        <f>VLOOKUP($A2103,Parametre!$A$5:$G$29,MATCH($G2103,Parametre!$B$4:$G$4,0)+1,FALSE)</f>
        <v>42</v>
      </c>
      <c r="L2103" s="3">
        <f t="shared" si="129"/>
        <v>-15</v>
      </c>
      <c r="M2103" s="4">
        <f>VLOOKUP($A2103,Parametre!$A$5:$H$29,8,FALSE)</f>
        <v>1.04</v>
      </c>
      <c r="N2103" s="4">
        <f t="shared" si="130"/>
        <v>1572.48</v>
      </c>
      <c r="O2103" s="4" t="s">
        <v>3098</v>
      </c>
      <c r="P2103">
        <f>VLOOKUP($G2103,Parametre!$K$4:$L$9,2,FALSE)</f>
        <v>230</v>
      </c>
      <c r="Q2103" s="4">
        <f t="shared" si="131"/>
        <v>1844.13264</v>
      </c>
    </row>
    <row r="2104" spans="1:17" x14ac:dyDescent="0.25">
      <c r="A2104" t="s">
        <v>2692</v>
      </c>
      <c r="B2104" t="s">
        <v>2373</v>
      </c>
      <c r="C2104" t="s">
        <v>2382</v>
      </c>
      <c r="D2104" t="s">
        <v>2383</v>
      </c>
      <c r="E2104" s="1" t="s">
        <v>13</v>
      </c>
      <c r="F2104" t="s">
        <v>3095</v>
      </c>
      <c r="G2104" t="s">
        <v>3100</v>
      </c>
      <c r="H2104" s="1" t="s">
        <v>43</v>
      </c>
      <c r="I2104" s="1" t="s">
        <v>344</v>
      </c>
      <c r="J2104" s="1">
        <f t="shared" si="128"/>
        <v>49</v>
      </c>
      <c r="K2104" s="1">
        <f>VLOOKUP($A2104,Parametre!$A$5:$G$29,MATCH($G2104,Parametre!$B$4:$G$4,0)+1,FALSE)</f>
        <v>42</v>
      </c>
      <c r="L2104" s="3">
        <f t="shared" si="129"/>
        <v>7</v>
      </c>
      <c r="M2104" s="4">
        <f>VLOOKUP($A2104,Parametre!$A$5:$H$29,8,FALSE)</f>
        <v>1.04</v>
      </c>
      <c r="N2104" s="4">
        <f t="shared" si="130"/>
        <v>2140.3200000000002</v>
      </c>
      <c r="O2104" s="4" t="s">
        <v>3098</v>
      </c>
      <c r="P2104">
        <f>VLOOKUP($G2104,Parametre!$K$4:$L$9,2,FALSE)</f>
        <v>230</v>
      </c>
      <c r="Q2104" s="4">
        <f t="shared" si="131"/>
        <v>1383.0994800000001</v>
      </c>
    </row>
    <row r="2105" spans="1:17" x14ac:dyDescent="0.25">
      <c r="A2105" t="s">
        <v>2692</v>
      </c>
      <c r="B2105" t="s">
        <v>2373</v>
      </c>
      <c r="C2105" t="s">
        <v>2789</v>
      </c>
      <c r="D2105" t="s">
        <v>2790</v>
      </c>
      <c r="E2105" s="1" t="s">
        <v>13</v>
      </c>
      <c r="F2105" t="s">
        <v>3095</v>
      </c>
      <c r="G2105" t="s">
        <v>3100</v>
      </c>
      <c r="H2105" s="1" t="s">
        <v>6</v>
      </c>
      <c r="I2105" s="1" t="s">
        <v>8</v>
      </c>
      <c r="J2105" s="1">
        <f t="shared" si="128"/>
        <v>9</v>
      </c>
      <c r="K2105" s="1">
        <f>VLOOKUP($A2105,Parametre!$A$5:$G$29,MATCH($G2105,Parametre!$B$4:$G$4,0)+1,FALSE)</f>
        <v>42</v>
      </c>
      <c r="L2105" s="3">
        <f t="shared" si="129"/>
        <v>-33</v>
      </c>
      <c r="M2105" s="4">
        <f>VLOOKUP($A2105,Parametre!$A$5:$H$29,8,FALSE)</f>
        <v>1.04</v>
      </c>
      <c r="N2105" s="4">
        <f t="shared" si="130"/>
        <v>393.12</v>
      </c>
      <c r="O2105" s="4" t="s">
        <v>3098</v>
      </c>
      <c r="P2105">
        <f>VLOOKUP($G2105,Parametre!$K$4:$L$9,2,FALSE)</f>
        <v>230</v>
      </c>
      <c r="Q2105" s="4">
        <f t="shared" si="131"/>
        <v>1383.0994800000001</v>
      </c>
    </row>
    <row r="2106" spans="1:17" x14ac:dyDescent="0.25">
      <c r="A2106" t="s">
        <v>2692</v>
      </c>
      <c r="B2106" t="s">
        <v>2373</v>
      </c>
      <c r="C2106" t="s">
        <v>2791</v>
      </c>
      <c r="D2106" t="s">
        <v>2792</v>
      </c>
      <c r="E2106" s="1" t="s">
        <v>13</v>
      </c>
      <c r="F2106" t="s">
        <v>3095</v>
      </c>
      <c r="G2106" t="s">
        <v>3100</v>
      </c>
      <c r="H2106" s="1" t="s">
        <v>8</v>
      </c>
      <c r="I2106" s="1" t="s">
        <v>13</v>
      </c>
      <c r="J2106" s="1">
        <f t="shared" si="128"/>
        <v>8</v>
      </c>
      <c r="K2106" s="1">
        <f>VLOOKUP($A2106,Parametre!$A$5:$G$29,MATCH($G2106,Parametre!$B$4:$G$4,0)+1,FALSE)</f>
        <v>42</v>
      </c>
      <c r="L2106" s="3">
        <f t="shared" si="129"/>
        <v>-34</v>
      </c>
      <c r="M2106" s="4">
        <f>VLOOKUP($A2106,Parametre!$A$5:$H$29,8,FALSE)</f>
        <v>1.04</v>
      </c>
      <c r="N2106" s="4">
        <f t="shared" si="130"/>
        <v>349.44</v>
      </c>
      <c r="O2106" s="4" t="s">
        <v>3098</v>
      </c>
      <c r="P2106">
        <f>VLOOKUP($G2106,Parametre!$K$4:$L$9,2,FALSE)</f>
        <v>230</v>
      </c>
      <c r="Q2106" s="4">
        <f t="shared" si="131"/>
        <v>1383.0994800000001</v>
      </c>
    </row>
    <row r="2107" spans="1:17" x14ac:dyDescent="0.25">
      <c r="A2107" t="s">
        <v>2692</v>
      </c>
      <c r="B2107" t="s">
        <v>2373</v>
      </c>
      <c r="C2107" t="s">
        <v>2384</v>
      </c>
      <c r="D2107" t="s">
        <v>2385</v>
      </c>
      <c r="E2107" s="1" t="s">
        <v>6</v>
      </c>
      <c r="F2107" t="s">
        <v>3095</v>
      </c>
      <c r="G2107" t="s">
        <v>3100</v>
      </c>
      <c r="H2107" s="1" t="s">
        <v>528</v>
      </c>
      <c r="I2107" s="1" t="s">
        <v>546</v>
      </c>
      <c r="J2107" s="1">
        <f t="shared" si="128"/>
        <v>76</v>
      </c>
      <c r="K2107" s="1">
        <f>VLOOKUP($A2107,Parametre!$A$5:$G$29,MATCH($G2107,Parametre!$B$4:$G$4,0)+1,FALSE)</f>
        <v>42</v>
      </c>
      <c r="L2107" s="3">
        <f t="shared" si="129"/>
        <v>34</v>
      </c>
      <c r="M2107" s="4">
        <f>VLOOKUP($A2107,Parametre!$A$5:$H$29,8,FALSE)</f>
        <v>1.04</v>
      </c>
      <c r="N2107" s="4">
        <f t="shared" si="130"/>
        <v>4426.24</v>
      </c>
      <c r="O2107" s="4" t="s">
        <v>3098</v>
      </c>
      <c r="P2107">
        <f>VLOOKUP($G2107,Parametre!$K$4:$L$9,2,FALSE)</f>
        <v>230</v>
      </c>
      <c r="Q2107" s="4">
        <f t="shared" si="131"/>
        <v>1844.13264</v>
      </c>
    </row>
    <row r="2108" spans="1:17" x14ac:dyDescent="0.25">
      <c r="A2108" t="s">
        <v>2692</v>
      </c>
      <c r="B2108" t="s">
        <v>2373</v>
      </c>
      <c r="C2108" t="s">
        <v>2386</v>
      </c>
      <c r="D2108" t="s">
        <v>2387</v>
      </c>
      <c r="E2108" s="1" t="s">
        <v>13</v>
      </c>
      <c r="F2108" t="s">
        <v>3095</v>
      </c>
      <c r="G2108" t="s">
        <v>3100</v>
      </c>
      <c r="H2108" s="1" t="s">
        <v>46</v>
      </c>
      <c r="I2108" s="1" t="s">
        <v>13</v>
      </c>
      <c r="J2108" s="1">
        <f t="shared" si="128"/>
        <v>4</v>
      </c>
      <c r="K2108" s="1">
        <f>VLOOKUP($A2108,Parametre!$A$5:$G$29,MATCH($G2108,Parametre!$B$4:$G$4,0)+1,FALSE)</f>
        <v>42</v>
      </c>
      <c r="L2108" s="3">
        <f t="shared" si="129"/>
        <v>-38</v>
      </c>
      <c r="M2108" s="4">
        <f>VLOOKUP($A2108,Parametre!$A$5:$H$29,8,FALSE)</f>
        <v>1.04</v>
      </c>
      <c r="N2108" s="4">
        <f t="shared" si="130"/>
        <v>174.72</v>
      </c>
      <c r="O2108" s="4" t="s">
        <v>3098</v>
      </c>
      <c r="P2108">
        <f>VLOOKUP($G2108,Parametre!$K$4:$L$9,2,FALSE)</f>
        <v>230</v>
      </c>
      <c r="Q2108" s="4">
        <f t="shared" si="131"/>
        <v>1383.0994800000001</v>
      </c>
    </row>
    <row r="2109" spans="1:17" x14ac:dyDescent="0.25">
      <c r="A2109" t="s">
        <v>2692</v>
      </c>
      <c r="B2109" t="s">
        <v>2373</v>
      </c>
      <c r="C2109" t="s">
        <v>2793</v>
      </c>
      <c r="D2109" t="s">
        <v>2794</v>
      </c>
      <c r="E2109" s="1" t="s">
        <v>13</v>
      </c>
      <c r="F2109" t="s">
        <v>3095</v>
      </c>
      <c r="G2109" t="s">
        <v>3100</v>
      </c>
      <c r="H2109" s="1" t="s">
        <v>6</v>
      </c>
      <c r="I2109" s="1" t="s">
        <v>46</v>
      </c>
      <c r="J2109" s="1">
        <f t="shared" si="128"/>
        <v>5</v>
      </c>
      <c r="K2109" s="1">
        <f>VLOOKUP($A2109,Parametre!$A$5:$G$29,MATCH($G2109,Parametre!$B$4:$G$4,0)+1,FALSE)</f>
        <v>42</v>
      </c>
      <c r="L2109" s="3">
        <f t="shared" si="129"/>
        <v>-37</v>
      </c>
      <c r="M2109" s="4">
        <f>VLOOKUP($A2109,Parametre!$A$5:$H$29,8,FALSE)</f>
        <v>1.04</v>
      </c>
      <c r="N2109" s="4">
        <f t="shared" si="130"/>
        <v>218.4</v>
      </c>
      <c r="O2109" s="4" t="s">
        <v>3098</v>
      </c>
      <c r="P2109">
        <f>VLOOKUP($G2109,Parametre!$K$4:$L$9,2,FALSE)</f>
        <v>230</v>
      </c>
      <c r="Q2109" s="4">
        <f t="shared" si="131"/>
        <v>1383.0994800000001</v>
      </c>
    </row>
    <row r="2110" spans="1:17" x14ac:dyDescent="0.25">
      <c r="A2110" t="s">
        <v>2692</v>
      </c>
      <c r="B2110" t="s">
        <v>2373</v>
      </c>
      <c r="C2110" t="s">
        <v>2388</v>
      </c>
      <c r="D2110" t="s">
        <v>2389</v>
      </c>
      <c r="E2110" s="1" t="s">
        <v>13</v>
      </c>
      <c r="F2110" t="s">
        <v>3095</v>
      </c>
      <c r="G2110" t="s">
        <v>3100</v>
      </c>
      <c r="H2110" s="1" t="s">
        <v>19</v>
      </c>
      <c r="I2110" s="1" t="s">
        <v>392</v>
      </c>
      <c r="J2110" s="1">
        <f t="shared" si="128"/>
        <v>29</v>
      </c>
      <c r="K2110" s="1">
        <f>VLOOKUP($A2110,Parametre!$A$5:$G$29,MATCH($G2110,Parametre!$B$4:$G$4,0)+1,FALSE)</f>
        <v>42</v>
      </c>
      <c r="L2110" s="3">
        <f t="shared" si="129"/>
        <v>-13</v>
      </c>
      <c r="M2110" s="4">
        <f>VLOOKUP($A2110,Parametre!$A$5:$H$29,8,FALSE)</f>
        <v>1.04</v>
      </c>
      <c r="N2110" s="4">
        <f t="shared" si="130"/>
        <v>1266.72</v>
      </c>
      <c r="O2110" s="4" t="s">
        <v>3098</v>
      </c>
      <c r="P2110">
        <f>VLOOKUP($G2110,Parametre!$K$4:$L$9,2,FALSE)</f>
        <v>230</v>
      </c>
      <c r="Q2110" s="4">
        <f t="shared" si="131"/>
        <v>1383.0994800000001</v>
      </c>
    </row>
    <row r="2111" spans="1:17" x14ac:dyDescent="0.25">
      <c r="A2111" t="s">
        <v>2692</v>
      </c>
      <c r="B2111" t="s">
        <v>2373</v>
      </c>
      <c r="C2111" t="s">
        <v>2795</v>
      </c>
      <c r="D2111" t="s">
        <v>2796</v>
      </c>
      <c r="E2111" s="1" t="s">
        <v>13</v>
      </c>
      <c r="F2111" t="s">
        <v>3095</v>
      </c>
      <c r="G2111" t="s">
        <v>3100</v>
      </c>
      <c r="H2111" s="1" t="s">
        <v>7</v>
      </c>
      <c r="I2111" s="1" t="s">
        <v>46</v>
      </c>
      <c r="J2111" s="1">
        <f t="shared" si="128"/>
        <v>15</v>
      </c>
      <c r="K2111" s="1">
        <f>VLOOKUP($A2111,Parametre!$A$5:$G$29,MATCH($G2111,Parametre!$B$4:$G$4,0)+1,FALSE)</f>
        <v>42</v>
      </c>
      <c r="L2111" s="3">
        <f t="shared" si="129"/>
        <v>-27</v>
      </c>
      <c r="M2111" s="4">
        <f>VLOOKUP($A2111,Parametre!$A$5:$H$29,8,FALSE)</f>
        <v>1.04</v>
      </c>
      <c r="N2111" s="4">
        <f t="shared" si="130"/>
        <v>655.20000000000005</v>
      </c>
      <c r="O2111" s="4" t="s">
        <v>3098</v>
      </c>
      <c r="P2111">
        <f>VLOOKUP($G2111,Parametre!$K$4:$L$9,2,FALSE)</f>
        <v>230</v>
      </c>
      <c r="Q2111" s="4">
        <f t="shared" si="131"/>
        <v>1383.0994800000001</v>
      </c>
    </row>
    <row r="2112" spans="1:17" x14ac:dyDescent="0.25">
      <c r="A2112" t="s">
        <v>2692</v>
      </c>
      <c r="B2112" t="s">
        <v>2373</v>
      </c>
      <c r="C2112" t="s">
        <v>2797</v>
      </c>
      <c r="D2112" t="s">
        <v>2798</v>
      </c>
      <c r="E2112" s="1" t="s">
        <v>13</v>
      </c>
      <c r="F2112" t="s">
        <v>3095</v>
      </c>
      <c r="G2112" t="s">
        <v>3100</v>
      </c>
      <c r="H2112" s="1" t="s">
        <v>32</v>
      </c>
      <c r="I2112" s="1" t="s">
        <v>12</v>
      </c>
      <c r="J2112" s="1">
        <f t="shared" si="128"/>
        <v>17</v>
      </c>
      <c r="K2112" s="1">
        <f>VLOOKUP($A2112,Parametre!$A$5:$G$29,MATCH($G2112,Parametre!$B$4:$G$4,0)+1,FALSE)</f>
        <v>42</v>
      </c>
      <c r="L2112" s="3">
        <f t="shared" si="129"/>
        <v>-25</v>
      </c>
      <c r="M2112" s="4">
        <f>VLOOKUP($A2112,Parametre!$A$5:$H$29,8,FALSE)</f>
        <v>1.04</v>
      </c>
      <c r="N2112" s="4">
        <f t="shared" si="130"/>
        <v>742.56000000000006</v>
      </c>
      <c r="O2112" s="4" t="s">
        <v>3098</v>
      </c>
      <c r="P2112">
        <f>VLOOKUP($G2112,Parametre!$K$4:$L$9,2,FALSE)</f>
        <v>230</v>
      </c>
      <c r="Q2112" s="4">
        <f t="shared" si="131"/>
        <v>1383.0994800000001</v>
      </c>
    </row>
    <row r="2113" spans="1:17" x14ac:dyDescent="0.25">
      <c r="A2113" t="s">
        <v>2692</v>
      </c>
      <c r="B2113" t="s">
        <v>2373</v>
      </c>
      <c r="C2113" t="s">
        <v>2390</v>
      </c>
      <c r="D2113" t="s">
        <v>2391</v>
      </c>
      <c r="E2113" s="1" t="s">
        <v>13</v>
      </c>
      <c r="F2113" t="s">
        <v>3095</v>
      </c>
      <c r="G2113" t="s">
        <v>3100</v>
      </c>
      <c r="H2113" s="1" t="s">
        <v>423</v>
      </c>
      <c r="I2113" s="1" t="s">
        <v>416</v>
      </c>
      <c r="J2113" s="1">
        <f t="shared" si="128"/>
        <v>51</v>
      </c>
      <c r="K2113" s="1">
        <f>VLOOKUP($A2113,Parametre!$A$5:$G$29,MATCH($G2113,Parametre!$B$4:$G$4,0)+1,FALSE)</f>
        <v>42</v>
      </c>
      <c r="L2113" s="3">
        <f t="shared" si="129"/>
        <v>9</v>
      </c>
      <c r="M2113" s="4">
        <f>VLOOKUP($A2113,Parametre!$A$5:$H$29,8,FALSE)</f>
        <v>1.04</v>
      </c>
      <c r="N2113" s="4">
        <f t="shared" si="130"/>
        <v>2227.6800000000003</v>
      </c>
      <c r="O2113" s="4" t="s">
        <v>3098</v>
      </c>
      <c r="P2113">
        <f>VLOOKUP($G2113,Parametre!$K$4:$L$9,2,FALSE)</f>
        <v>230</v>
      </c>
      <c r="Q2113" s="4">
        <f t="shared" si="131"/>
        <v>1383.0994800000001</v>
      </c>
    </row>
    <row r="2114" spans="1:17" x14ac:dyDescent="0.25">
      <c r="A2114" t="s">
        <v>2692</v>
      </c>
      <c r="B2114" t="s">
        <v>2373</v>
      </c>
      <c r="C2114" t="s">
        <v>2392</v>
      </c>
      <c r="D2114" t="s">
        <v>2393</v>
      </c>
      <c r="E2114" s="1" t="s">
        <v>6</v>
      </c>
      <c r="F2114" t="s">
        <v>3095</v>
      </c>
      <c r="G2114" t="s">
        <v>3100</v>
      </c>
      <c r="H2114" s="1" t="s">
        <v>416</v>
      </c>
      <c r="I2114" s="1" t="s">
        <v>371</v>
      </c>
      <c r="J2114" s="1">
        <f t="shared" si="128"/>
        <v>60</v>
      </c>
      <c r="K2114" s="1">
        <f>VLOOKUP($A2114,Parametre!$A$5:$G$29,MATCH($G2114,Parametre!$B$4:$G$4,0)+1,FALSE)</f>
        <v>42</v>
      </c>
      <c r="L2114" s="3">
        <f t="shared" si="129"/>
        <v>18</v>
      </c>
      <c r="M2114" s="4">
        <f>VLOOKUP($A2114,Parametre!$A$5:$H$29,8,FALSE)</f>
        <v>1.04</v>
      </c>
      <c r="N2114" s="4">
        <f t="shared" si="130"/>
        <v>3494.4</v>
      </c>
      <c r="O2114" s="4" t="s">
        <v>3098</v>
      </c>
      <c r="P2114">
        <f>VLOOKUP($G2114,Parametre!$K$4:$L$9,2,FALSE)</f>
        <v>230</v>
      </c>
      <c r="Q2114" s="4">
        <f t="shared" si="131"/>
        <v>1844.13264</v>
      </c>
    </row>
    <row r="2115" spans="1:17" x14ac:dyDescent="0.25">
      <c r="A2115" t="s">
        <v>2692</v>
      </c>
      <c r="B2115" t="s">
        <v>2373</v>
      </c>
      <c r="C2115" t="s">
        <v>2394</v>
      </c>
      <c r="D2115" t="s">
        <v>2395</v>
      </c>
      <c r="E2115" s="1" t="s">
        <v>6</v>
      </c>
      <c r="F2115" t="s">
        <v>3095</v>
      </c>
      <c r="G2115" t="s">
        <v>3100</v>
      </c>
      <c r="H2115" s="1" t="s">
        <v>393</v>
      </c>
      <c r="I2115" s="1" t="s">
        <v>658</v>
      </c>
      <c r="J2115" s="1">
        <f t="shared" si="128"/>
        <v>65</v>
      </c>
      <c r="K2115" s="1">
        <f>VLOOKUP($A2115,Parametre!$A$5:$G$29,MATCH($G2115,Parametre!$B$4:$G$4,0)+1,FALSE)</f>
        <v>42</v>
      </c>
      <c r="L2115" s="3">
        <f t="shared" si="129"/>
        <v>23</v>
      </c>
      <c r="M2115" s="4">
        <f>VLOOKUP($A2115,Parametre!$A$5:$H$29,8,FALSE)</f>
        <v>1.04</v>
      </c>
      <c r="N2115" s="4">
        <f t="shared" si="130"/>
        <v>3785.6</v>
      </c>
      <c r="O2115" s="4" t="s">
        <v>3098</v>
      </c>
      <c r="P2115">
        <f>VLOOKUP($G2115,Parametre!$K$4:$L$9,2,FALSE)</f>
        <v>230</v>
      </c>
      <c r="Q2115" s="4">
        <f t="shared" si="131"/>
        <v>1844.13264</v>
      </c>
    </row>
    <row r="2116" spans="1:17" x14ac:dyDescent="0.25">
      <c r="A2116" t="s">
        <v>2692</v>
      </c>
      <c r="B2116" t="s">
        <v>2373</v>
      </c>
      <c r="C2116" t="s">
        <v>2799</v>
      </c>
      <c r="D2116" t="s">
        <v>2800</v>
      </c>
      <c r="E2116" s="1" t="s">
        <v>13</v>
      </c>
      <c r="F2116" t="s">
        <v>3095</v>
      </c>
      <c r="G2116" t="s">
        <v>3100</v>
      </c>
      <c r="H2116" s="1" t="s">
        <v>46</v>
      </c>
      <c r="I2116" s="1" t="s">
        <v>13</v>
      </c>
      <c r="J2116" s="1">
        <f t="shared" si="128"/>
        <v>4</v>
      </c>
      <c r="K2116" s="1">
        <f>VLOOKUP($A2116,Parametre!$A$5:$G$29,MATCH($G2116,Parametre!$B$4:$G$4,0)+1,FALSE)</f>
        <v>42</v>
      </c>
      <c r="L2116" s="3">
        <f t="shared" si="129"/>
        <v>-38</v>
      </c>
      <c r="M2116" s="4">
        <f>VLOOKUP($A2116,Parametre!$A$5:$H$29,8,FALSE)</f>
        <v>1.04</v>
      </c>
      <c r="N2116" s="4">
        <f t="shared" si="130"/>
        <v>174.72</v>
      </c>
      <c r="O2116" s="4" t="s">
        <v>3098</v>
      </c>
      <c r="P2116">
        <f>VLOOKUP($G2116,Parametre!$K$4:$L$9,2,FALSE)</f>
        <v>230</v>
      </c>
      <c r="Q2116" s="4">
        <f t="shared" si="131"/>
        <v>1383.0994800000001</v>
      </c>
    </row>
    <row r="2117" spans="1:17" x14ac:dyDescent="0.25">
      <c r="A2117" t="s">
        <v>2692</v>
      </c>
      <c r="B2117" t="s">
        <v>2373</v>
      </c>
      <c r="C2117" t="s">
        <v>2801</v>
      </c>
      <c r="D2117" t="s">
        <v>2802</v>
      </c>
      <c r="E2117" s="1" t="s">
        <v>13</v>
      </c>
      <c r="F2117" t="s">
        <v>3095</v>
      </c>
      <c r="G2117" t="s">
        <v>3100</v>
      </c>
      <c r="H2117" s="1" t="s">
        <v>517</v>
      </c>
      <c r="I2117" s="1" t="s">
        <v>528</v>
      </c>
      <c r="J2117" s="1">
        <f t="shared" si="128"/>
        <v>74</v>
      </c>
      <c r="K2117" s="1">
        <f>VLOOKUP($A2117,Parametre!$A$5:$G$29,MATCH($G2117,Parametre!$B$4:$G$4,0)+1,FALSE)</f>
        <v>42</v>
      </c>
      <c r="L2117" s="3">
        <f t="shared" si="129"/>
        <v>32</v>
      </c>
      <c r="M2117" s="4">
        <f>VLOOKUP($A2117,Parametre!$A$5:$H$29,8,FALSE)</f>
        <v>1.04</v>
      </c>
      <c r="N2117" s="4">
        <f t="shared" si="130"/>
        <v>3232.32</v>
      </c>
      <c r="O2117" s="4" t="s">
        <v>3098</v>
      </c>
      <c r="P2117">
        <f>VLOOKUP($G2117,Parametre!$K$4:$L$9,2,FALSE)</f>
        <v>230</v>
      </c>
      <c r="Q2117" s="4">
        <f t="shared" si="131"/>
        <v>1383.0994800000001</v>
      </c>
    </row>
    <row r="2118" spans="1:17" x14ac:dyDescent="0.25">
      <c r="A2118" t="s">
        <v>2692</v>
      </c>
      <c r="B2118" t="s">
        <v>2373</v>
      </c>
      <c r="C2118" t="s">
        <v>2803</v>
      </c>
      <c r="D2118" t="s">
        <v>2804</v>
      </c>
      <c r="E2118" s="1" t="s">
        <v>13</v>
      </c>
      <c r="F2118" t="s">
        <v>3095</v>
      </c>
      <c r="G2118" t="s">
        <v>3100</v>
      </c>
      <c r="H2118" s="1" t="s">
        <v>46</v>
      </c>
      <c r="I2118" s="1" t="s">
        <v>46</v>
      </c>
      <c r="J2118" s="1">
        <f t="shared" ref="J2118:J2167" si="132">H2118+I2118</f>
        <v>2</v>
      </c>
      <c r="K2118" s="1">
        <f>VLOOKUP($A2118,Parametre!$A$5:$G$29,MATCH($G2118,Parametre!$B$4:$G$4,0)+1,FALSE)</f>
        <v>42</v>
      </c>
      <c r="L2118" s="3">
        <f t="shared" ref="L2118:L2167" si="133">J2118-K2118</f>
        <v>-40</v>
      </c>
      <c r="M2118" s="4">
        <f>VLOOKUP($A2118,Parametre!$A$5:$H$29,8,FALSE)</f>
        <v>1.04</v>
      </c>
      <c r="N2118" s="4">
        <f t="shared" ref="N2118:N2181" si="134">IF(O2118="Evet",E2118*14*J2118*M2118,0)</f>
        <v>87.36</v>
      </c>
      <c r="O2118" s="4" t="s">
        <v>3098</v>
      </c>
      <c r="P2118">
        <f>VLOOKUP($G2118,Parametre!$K$4:$L$9,2,FALSE)</f>
        <v>230</v>
      </c>
      <c r="Q2118" s="4">
        <f t="shared" ref="Q2118:Q2181" si="135">IF(O2118="Evet",E2118*14*P2118*0.071589*2,0)</f>
        <v>1383.0994800000001</v>
      </c>
    </row>
    <row r="2119" spans="1:17" x14ac:dyDescent="0.25">
      <c r="A2119" t="s">
        <v>2692</v>
      </c>
      <c r="B2119" t="s">
        <v>2373</v>
      </c>
      <c r="C2119" t="s">
        <v>2396</v>
      </c>
      <c r="D2119" t="s">
        <v>2397</v>
      </c>
      <c r="E2119" s="1" t="s">
        <v>13</v>
      </c>
      <c r="F2119" t="s">
        <v>3095</v>
      </c>
      <c r="G2119" t="s">
        <v>3100</v>
      </c>
      <c r="H2119" s="1" t="s">
        <v>6</v>
      </c>
      <c r="I2119" s="1" t="s">
        <v>11</v>
      </c>
      <c r="J2119" s="1">
        <f t="shared" si="132"/>
        <v>6</v>
      </c>
      <c r="K2119" s="1">
        <f>VLOOKUP($A2119,Parametre!$A$5:$G$29,MATCH($G2119,Parametre!$B$4:$G$4,0)+1,FALSE)</f>
        <v>42</v>
      </c>
      <c r="L2119" s="3">
        <f t="shared" si="133"/>
        <v>-36</v>
      </c>
      <c r="M2119" s="4">
        <f>VLOOKUP($A2119,Parametre!$A$5:$H$29,8,FALSE)</f>
        <v>1.04</v>
      </c>
      <c r="N2119" s="4">
        <f t="shared" si="134"/>
        <v>262.08</v>
      </c>
      <c r="O2119" s="4" t="s">
        <v>3098</v>
      </c>
      <c r="P2119">
        <f>VLOOKUP($G2119,Parametre!$K$4:$L$9,2,FALSE)</f>
        <v>230</v>
      </c>
      <c r="Q2119" s="4">
        <f t="shared" si="135"/>
        <v>1383.0994800000001</v>
      </c>
    </row>
    <row r="2120" spans="1:17" x14ac:dyDescent="0.25">
      <c r="A2120" t="s">
        <v>2692</v>
      </c>
      <c r="B2120" t="s">
        <v>2373</v>
      </c>
      <c r="C2120" t="s">
        <v>2805</v>
      </c>
      <c r="D2120" t="s">
        <v>2806</v>
      </c>
      <c r="E2120" s="1" t="s">
        <v>13</v>
      </c>
      <c r="F2120" t="s">
        <v>3095</v>
      </c>
      <c r="G2120" t="s">
        <v>3100</v>
      </c>
      <c r="H2120" s="1" t="s">
        <v>19</v>
      </c>
      <c r="I2120" s="1" t="s">
        <v>423</v>
      </c>
      <c r="J2120" s="1">
        <f t="shared" si="132"/>
        <v>30</v>
      </c>
      <c r="K2120" s="1">
        <f>VLOOKUP($A2120,Parametre!$A$5:$G$29,MATCH($G2120,Parametre!$B$4:$G$4,0)+1,FALSE)</f>
        <v>42</v>
      </c>
      <c r="L2120" s="3">
        <f t="shared" si="133"/>
        <v>-12</v>
      </c>
      <c r="M2120" s="4">
        <f>VLOOKUP($A2120,Parametre!$A$5:$H$29,8,FALSE)</f>
        <v>1.04</v>
      </c>
      <c r="N2120" s="4">
        <f t="shared" si="134"/>
        <v>1310.4000000000001</v>
      </c>
      <c r="O2120" s="4" t="s">
        <v>3098</v>
      </c>
      <c r="P2120">
        <f>VLOOKUP($G2120,Parametre!$K$4:$L$9,2,FALSE)</f>
        <v>230</v>
      </c>
      <c r="Q2120" s="4">
        <f t="shared" si="135"/>
        <v>1383.0994800000001</v>
      </c>
    </row>
    <row r="2121" spans="1:17" x14ac:dyDescent="0.25">
      <c r="A2121" t="s">
        <v>2692</v>
      </c>
      <c r="B2121" t="s">
        <v>2373</v>
      </c>
      <c r="C2121" t="s">
        <v>2398</v>
      </c>
      <c r="D2121" t="s">
        <v>2399</v>
      </c>
      <c r="E2121" s="1" t="s">
        <v>6</v>
      </c>
      <c r="F2121" t="s">
        <v>3095</v>
      </c>
      <c r="G2121" t="s">
        <v>3100</v>
      </c>
      <c r="H2121" s="1" t="s">
        <v>383</v>
      </c>
      <c r="I2121" s="1" t="s">
        <v>380</v>
      </c>
      <c r="J2121" s="1">
        <f t="shared" si="132"/>
        <v>37</v>
      </c>
      <c r="K2121" s="1">
        <f>VLOOKUP($A2121,Parametre!$A$5:$G$29,MATCH($G2121,Parametre!$B$4:$G$4,0)+1,FALSE)</f>
        <v>42</v>
      </c>
      <c r="L2121" s="3">
        <f t="shared" si="133"/>
        <v>-5</v>
      </c>
      <c r="M2121" s="4">
        <f>VLOOKUP($A2121,Parametre!$A$5:$H$29,8,FALSE)</f>
        <v>1.04</v>
      </c>
      <c r="N2121" s="4">
        <f t="shared" si="134"/>
        <v>2154.88</v>
      </c>
      <c r="O2121" s="4" t="s">
        <v>3098</v>
      </c>
      <c r="P2121">
        <f>VLOOKUP($G2121,Parametre!$K$4:$L$9,2,FALSE)</f>
        <v>230</v>
      </c>
      <c r="Q2121" s="4">
        <f t="shared" si="135"/>
        <v>1844.13264</v>
      </c>
    </row>
    <row r="2122" spans="1:17" x14ac:dyDescent="0.25">
      <c r="A2122" t="s">
        <v>2692</v>
      </c>
      <c r="B2122" t="s">
        <v>2373</v>
      </c>
      <c r="C2122" t="s">
        <v>2807</v>
      </c>
      <c r="D2122" t="s">
        <v>2808</v>
      </c>
      <c r="E2122" s="1" t="s">
        <v>13</v>
      </c>
      <c r="F2122" t="s">
        <v>3095</v>
      </c>
      <c r="G2122" t="s">
        <v>3100</v>
      </c>
      <c r="H2122" s="1" t="s">
        <v>8</v>
      </c>
      <c r="I2122" s="1" t="s">
        <v>23</v>
      </c>
      <c r="J2122" s="1">
        <f t="shared" si="132"/>
        <v>5</v>
      </c>
      <c r="K2122" s="1">
        <f>VLOOKUP($A2122,Parametre!$A$5:$G$29,MATCH($G2122,Parametre!$B$4:$G$4,0)+1,FALSE)</f>
        <v>42</v>
      </c>
      <c r="L2122" s="3">
        <f t="shared" si="133"/>
        <v>-37</v>
      </c>
      <c r="M2122" s="4">
        <f>VLOOKUP($A2122,Parametre!$A$5:$H$29,8,FALSE)</f>
        <v>1.04</v>
      </c>
      <c r="N2122" s="4">
        <f t="shared" si="134"/>
        <v>218.4</v>
      </c>
      <c r="O2122" s="4" t="s">
        <v>3098</v>
      </c>
      <c r="P2122">
        <f>VLOOKUP($G2122,Parametre!$K$4:$L$9,2,FALSE)</f>
        <v>230</v>
      </c>
      <c r="Q2122" s="4">
        <f t="shared" si="135"/>
        <v>1383.0994800000001</v>
      </c>
    </row>
    <row r="2123" spans="1:17" x14ac:dyDescent="0.25">
      <c r="A2123" t="s">
        <v>2692</v>
      </c>
      <c r="B2123" t="s">
        <v>2809</v>
      </c>
      <c r="C2123" t="s">
        <v>2810</v>
      </c>
      <c r="D2123" t="s">
        <v>2811</v>
      </c>
      <c r="E2123" s="1" t="s">
        <v>6</v>
      </c>
      <c r="F2123" t="s">
        <v>3095</v>
      </c>
      <c r="G2123" t="s">
        <v>3100</v>
      </c>
      <c r="H2123" s="1" t="s">
        <v>46</v>
      </c>
      <c r="I2123" s="1" t="s">
        <v>46</v>
      </c>
      <c r="J2123" s="1">
        <f t="shared" si="132"/>
        <v>2</v>
      </c>
      <c r="K2123" s="1">
        <f>VLOOKUP($A2123,Parametre!$A$5:$G$29,MATCH($G2123,Parametre!$B$4:$G$4,0)+1,FALSE)</f>
        <v>42</v>
      </c>
      <c r="L2123" s="3">
        <f t="shared" si="133"/>
        <v>-40</v>
      </c>
      <c r="M2123" s="4">
        <f>VLOOKUP($A2123,Parametre!$A$5:$H$29,8,FALSE)</f>
        <v>1.04</v>
      </c>
      <c r="N2123" s="4">
        <f t="shared" si="134"/>
        <v>116.48</v>
      </c>
      <c r="O2123" s="4" t="s">
        <v>3098</v>
      </c>
      <c r="P2123">
        <f>VLOOKUP($G2123,Parametre!$K$4:$L$9,2,FALSE)</f>
        <v>230</v>
      </c>
      <c r="Q2123" s="4">
        <f t="shared" si="135"/>
        <v>1844.13264</v>
      </c>
    </row>
    <row r="2124" spans="1:17" x14ac:dyDescent="0.25">
      <c r="A2124" t="s">
        <v>2692</v>
      </c>
      <c r="B2124" t="s">
        <v>2809</v>
      </c>
      <c r="C2124" t="s">
        <v>2812</v>
      </c>
      <c r="D2124" t="s">
        <v>5</v>
      </c>
      <c r="E2124" s="1" t="s">
        <v>6</v>
      </c>
      <c r="F2124" t="s">
        <v>3095</v>
      </c>
      <c r="G2124" t="s">
        <v>3100</v>
      </c>
      <c r="H2124" s="1" t="s">
        <v>333</v>
      </c>
      <c r="I2124" s="1" t="s">
        <v>6</v>
      </c>
      <c r="J2124" s="1">
        <f t="shared" si="132"/>
        <v>21</v>
      </c>
      <c r="K2124" s="1">
        <f>VLOOKUP($A2124,Parametre!$A$5:$G$29,MATCH($G2124,Parametre!$B$4:$G$4,0)+1,FALSE)</f>
        <v>42</v>
      </c>
      <c r="L2124" s="3">
        <f t="shared" si="133"/>
        <v>-21</v>
      </c>
      <c r="M2124" s="4">
        <f>VLOOKUP($A2124,Parametre!$A$5:$H$29,8,FALSE)</f>
        <v>1.04</v>
      </c>
      <c r="N2124" s="4">
        <f t="shared" si="134"/>
        <v>1223.04</v>
      </c>
      <c r="O2124" s="4" t="s">
        <v>3098</v>
      </c>
      <c r="P2124">
        <f>VLOOKUP($G2124,Parametre!$K$4:$L$9,2,FALSE)</f>
        <v>230</v>
      </c>
      <c r="Q2124" s="4">
        <f t="shared" si="135"/>
        <v>1844.13264</v>
      </c>
    </row>
    <row r="2125" spans="1:17" x14ac:dyDescent="0.25">
      <c r="A2125" t="s">
        <v>2692</v>
      </c>
      <c r="B2125" t="s">
        <v>2809</v>
      </c>
      <c r="C2125" t="s">
        <v>2813</v>
      </c>
      <c r="D2125" t="s">
        <v>2814</v>
      </c>
      <c r="E2125" s="1" t="s">
        <v>6</v>
      </c>
      <c r="F2125" t="s">
        <v>3095</v>
      </c>
      <c r="G2125" t="s">
        <v>3100</v>
      </c>
      <c r="H2125" s="1" t="s">
        <v>23</v>
      </c>
      <c r="I2125" s="1" t="s">
        <v>46</v>
      </c>
      <c r="J2125" s="1">
        <f t="shared" si="132"/>
        <v>1</v>
      </c>
      <c r="K2125" s="1">
        <f>VLOOKUP($A2125,Parametre!$A$5:$G$29,MATCH($G2125,Parametre!$B$4:$G$4,0)+1,FALSE)</f>
        <v>42</v>
      </c>
      <c r="L2125" s="3">
        <f t="shared" si="133"/>
        <v>-41</v>
      </c>
      <c r="M2125" s="4">
        <f>VLOOKUP($A2125,Parametre!$A$5:$H$29,8,FALSE)</f>
        <v>1.04</v>
      </c>
      <c r="N2125" s="4">
        <f t="shared" si="134"/>
        <v>58.24</v>
      </c>
      <c r="O2125" s="4" t="s">
        <v>3098</v>
      </c>
      <c r="P2125">
        <f>VLOOKUP($G2125,Parametre!$K$4:$L$9,2,FALSE)</f>
        <v>230</v>
      </c>
      <c r="Q2125" s="4">
        <f t="shared" si="135"/>
        <v>1844.13264</v>
      </c>
    </row>
    <row r="2126" spans="1:17" x14ac:dyDescent="0.25">
      <c r="A2126" t="s">
        <v>2692</v>
      </c>
      <c r="B2126" t="s">
        <v>2809</v>
      </c>
      <c r="C2126" t="s">
        <v>2815</v>
      </c>
      <c r="D2126" t="s">
        <v>2816</v>
      </c>
      <c r="E2126" s="1" t="s">
        <v>13</v>
      </c>
      <c r="F2126" t="s">
        <v>3095</v>
      </c>
      <c r="G2126" t="s">
        <v>3100</v>
      </c>
      <c r="H2126" s="1" t="s">
        <v>16</v>
      </c>
      <c r="I2126" s="1" t="s">
        <v>13</v>
      </c>
      <c r="J2126" s="1">
        <f t="shared" si="132"/>
        <v>10</v>
      </c>
      <c r="K2126" s="1">
        <f>VLOOKUP($A2126,Parametre!$A$5:$G$29,MATCH($G2126,Parametre!$B$4:$G$4,0)+1,FALSE)</f>
        <v>42</v>
      </c>
      <c r="L2126" s="3">
        <f t="shared" si="133"/>
        <v>-32</v>
      </c>
      <c r="M2126" s="4">
        <f>VLOOKUP($A2126,Parametre!$A$5:$H$29,8,FALSE)</f>
        <v>1.04</v>
      </c>
      <c r="N2126" s="4">
        <f t="shared" si="134"/>
        <v>436.8</v>
      </c>
      <c r="O2126" s="4" t="s">
        <v>3098</v>
      </c>
      <c r="P2126">
        <f>VLOOKUP($G2126,Parametre!$K$4:$L$9,2,FALSE)</f>
        <v>230</v>
      </c>
      <c r="Q2126" s="4">
        <f t="shared" si="135"/>
        <v>1383.0994800000001</v>
      </c>
    </row>
    <row r="2127" spans="1:17" x14ac:dyDescent="0.25">
      <c r="A2127" t="s">
        <v>2692</v>
      </c>
      <c r="B2127" t="s">
        <v>2809</v>
      </c>
      <c r="C2127" t="s">
        <v>2817</v>
      </c>
      <c r="D2127" t="s">
        <v>2818</v>
      </c>
      <c r="E2127" s="1" t="s">
        <v>6</v>
      </c>
      <c r="F2127" t="s">
        <v>3095</v>
      </c>
      <c r="G2127" t="s">
        <v>3100</v>
      </c>
      <c r="H2127" s="1" t="s">
        <v>317</v>
      </c>
      <c r="I2127" s="1" t="s">
        <v>8</v>
      </c>
      <c r="J2127" s="1">
        <f t="shared" si="132"/>
        <v>21</v>
      </c>
      <c r="K2127" s="1">
        <f>VLOOKUP($A2127,Parametre!$A$5:$G$29,MATCH($G2127,Parametre!$B$4:$G$4,0)+1,FALSE)</f>
        <v>42</v>
      </c>
      <c r="L2127" s="3">
        <f t="shared" si="133"/>
        <v>-21</v>
      </c>
      <c r="M2127" s="4">
        <f>VLOOKUP($A2127,Parametre!$A$5:$H$29,8,FALSE)</f>
        <v>1.04</v>
      </c>
      <c r="N2127" s="4">
        <f t="shared" si="134"/>
        <v>1223.04</v>
      </c>
      <c r="O2127" s="4" t="s">
        <v>3098</v>
      </c>
      <c r="P2127">
        <f>VLOOKUP($G2127,Parametre!$K$4:$L$9,2,FALSE)</f>
        <v>230</v>
      </c>
      <c r="Q2127" s="4">
        <f t="shared" si="135"/>
        <v>1844.13264</v>
      </c>
    </row>
    <row r="2128" spans="1:17" x14ac:dyDescent="0.25">
      <c r="A2128" t="s">
        <v>2692</v>
      </c>
      <c r="B2128" t="s">
        <v>2809</v>
      </c>
      <c r="C2128" t="s">
        <v>764</v>
      </c>
      <c r="D2128" t="s">
        <v>765</v>
      </c>
      <c r="E2128" s="1" t="s">
        <v>13</v>
      </c>
      <c r="F2128" t="s">
        <v>3095</v>
      </c>
      <c r="G2128" t="s">
        <v>3100</v>
      </c>
      <c r="H2128" s="1" t="s">
        <v>46</v>
      </c>
      <c r="I2128" s="1" t="s">
        <v>46</v>
      </c>
      <c r="J2128" s="1">
        <f t="shared" si="132"/>
        <v>2</v>
      </c>
      <c r="K2128" s="1">
        <f>VLOOKUP($A2128,Parametre!$A$5:$G$29,MATCH($G2128,Parametre!$B$4:$G$4,0)+1,FALSE)</f>
        <v>42</v>
      </c>
      <c r="L2128" s="3">
        <f t="shared" si="133"/>
        <v>-40</v>
      </c>
      <c r="M2128" s="4">
        <f>VLOOKUP($A2128,Parametre!$A$5:$H$29,8,FALSE)</f>
        <v>1.04</v>
      </c>
      <c r="N2128" s="4">
        <f t="shared" si="134"/>
        <v>87.36</v>
      </c>
      <c r="O2128" s="4" t="s">
        <v>3098</v>
      </c>
      <c r="P2128">
        <f>VLOOKUP($G2128,Parametre!$K$4:$L$9,2,FALSE)</f>
        <v>230</v>
      </c>
      <c r="Q2128" s="4">
        <f t="shared" si="135"/>
        <v>1383.0994800000001</v>
      </c>
    </row>
    <row r="2129" spans="1:17" x14ac:dyDescent="0.25">
      <c r="A2129" t="s">
        <v>2692</v>
      </c>
      <c r="B2129" t="s">
        <v>2809</v>
      </c>
      <c r="C2129" t="s">
        <v>2819</v>
      </c>
      <c r="D2129" t="s">
        <v>2820</v>
      </c>
      <c r="E2129" s="1" t="s">
        <v>6</v>
      </c>
      <c r="F2129" t="s">
        <v>3095</v>
      </c>
      <c r="G2129" t="s">
        <v>3100</v>
      </c>
      <c r="H2129" s="1" t="s">
        <v>123</v>
      </c>
      <c r="I2129" s="1" t="s">
        <v>11</v>
      </c>
      <c r="J2129" s="1">
        <f t="shared" si="132"/>
        <v>12</v>
      </c>
      <c r="K2129" s="1">
        <f>VLOOKUP($A2129,Parametre!$A$5:$G$29,MATCH($G2129,Parametre!$B$4:$G$4,0)+1,FALSE)</f>
        <v>42</v>
      </c>
      <c r="L2129" s="3">
        <f t="shared" si="133"/>
        <v>-30</v>
      </c>
      <c r="M2129" s="4">
        <f>VLOOKUP($A2129,Parametre!$A$5:$H$29,8,FALSE)</f>
        <v>1.04</v>
      </c>
      <c r="N2129" s="4">
        <f t="shared" si="134"/>
        <v>698.88</v>
      </c>
      <c r="O2129" s="4" t="s">
        <v>3098</v>
      </c>
      <c r="P2129">
        <f>VLOOKUP($G2129,Parametre!$K$4:$L$9,2,FALSE)</f>
        <v>230</v>
      </c>
      <c r="Q2129" s="4">
        <f t="shared" si="135"/>
        <v>1844.13264</v>
      </c>
    </row>
    <row r="2130" spans="1:17" x14ac:dyDescent="0.25">
      <c r="A2130" t="s">
        <v>2692</v>
      </c>
      <c r="B2130" t="s">
        <v>2809</v>
      </c>
      <c r="C2130" t="s">
        <v>2821</v>
      </c>
      <c r="D2130" t="s">
        <v>2822</v>
      </c>
      <c r="E2130" s="1" t="s">
        <v>6</v>
      </c>
      <c r="F2130" t="s">
        <v>3095</v>
      </c>
      <c r="G2130" t="s">
        <v>3100</v>
      </c>
      <c r="H2130" s="1" t="s">
        <v>11</v>
      </c>
      <c r="I2130" s="1" t="s">
        <v>11</v>
      </c>
      <c r="J2130" s="1">
        <f t="shared" si="132"/>
        <v>4</v>
      </c>
      <c r="K2130" s="1">
        <f>VLOOKUP($A2130,Parametre!$A$5:$G$29,MATCH($G2130,Parametre!$B$4:$G$4,0)+1,FALSE)</f>
        <v>42</v>
      </c>
      <c r="L2130" s="3">
        <f t="shared" si="133"/>
        <v>-38</v>
      </c>
      <c r="M2130" s="4">
        <f>VLOOKUP($A2130,Parametre!$A$5:$H$29,8,FALSE)</f>
        <v>1.04</v>
      </c>
      <c r="N2130" s="4">
        <f t="shared" si="134"/>
        <v>232.96</v>
      </c>
      <c r="O2130" s="4" t="s">
        <v>3098</v>
      </c>
      <c r="P2130">
        <f>VLOOKUP($G2130,Parametre!$K$4:$L$9,2,FALSE)</f>
        <v>230</v>
      </c>
      <c r="Q2130" s="4">
        <f t="shared" si="135"/>
        <v>1844.13264</v>
      </c>
    </row>
    <row r="2131" spans="1:17" x14ac:dyDescent="0.25">
      <c r="A2131" t="s">
        <v>2692</v>
      </c>
      <c r="B2131" t="s">
        <v>2823</v>
      </c>
      <c r="C2131" t="s">
        <v>1530</v>
      </c>
      <c r="D2131" t="s">
        <v>1531</v>
      </c>
      <c r="E2131" s="1" t="s">
        <v>6</v>
      </c>
      <c r="F2131" t="s">
        <v>3095</v>
      </c>
      <c r="G2131" t="s">
        <v>3100</v>
      </c>
      <c r="H2131" s="1" t="s">
        <v>6</v>
      </c>
      <c r="I2131" s="1" t="s">
        <v>23</v>
      </c>
      <c r="J2131" s="1">
        <f t="shared" si="132"/>
        <v>4</v>
      </c>
      <c r="K2131" s="1">
        <f>VLOOKUP($A2131,Parametre!$A$5:$G$29,MATCH($G2131,Parametre!$B$4:$G$4,0)+1,FALSE)</f>
        <v>42</v>
      </c>
      <c r="L2131" s="3">
        <f t="shared" si="133"/>
        <v>-38</v>
      </c>
      <c r="M2131" s="4">
        <f>VLOOKUP($A2131,Parametre!$A$5:$H$29,8,FALSE)</f>
        <v>1.04</v>
      </c>
      <c r="N2131" s="4">
        <f t="shared" si="134"/>
        <v>232.96</v>
      </c>
      <c r="O2131" s="4" t="s">
        <v>3098</v>
      </c>
      <c r="P2131">
        <f>VLOOKUP($G2131,Parametre!$K$4:$L$9,2,FALSE)</f>
        <v>230</v>
      </c>
      <c r="Q2131" s="4">
        <f t="shared" si="135"/>
        <v>1844.13264</v>
      </c>
    </row>
    <row r="2132" spans="1:17" x14ac:dyDescent="0.25">
      <c r="A2132" t="s">
        <v>2692</v>
      </c>
      <c r="B2132" t="s">
        <v>2823</v>
      </c>
      <c r="C2132" t="s">
        <v>1532</v>
      </c>
      <c r="D2132" t="s">
        <v>1533</v>
      </c>
      <c r="E2132" s="1" t="s">
        <v>6</v>
      </c>
      <c r="F2132" t="s">
        <v>3095</v>
      </c>
      <c r="G2132" t="s">
        <v>3100</v>
      </c>
      <c r="H2132" s="1" t="s">
        <v>6</v>
      </c>
      <c r="I2132" s="1" t="s">
        <v>46</v>
      </c>
      <c r="J2132" s="1">
        <f t="shared" si="132"/>
        <v>5</v>
      </c>
      <c r="K2132" s="1">
        <f>VLOOKUP($A2132,Parametre!$A$5:$G$29,MATCH($G2132,Parametre!$B$4:$G$4,0)+1,FALSE)</f>
        <v>42</v>
      </c>
      <c r="L2132" s="3">
        <f t="shared" si="133"/>
        <v>-37</v>
      </c>
      <c r="M2132" s="4">
        <f>VLOOKUP($A2132,Parametre!$A$5:$H$29,8,FALSE)</f>
        <v>1.04</v>
      </c>
      <c r="N2132" s="4">
        <f t="shared" si="134"/>
        <v>291.2</v>
      </c>
      <c r="O2132" s="4" t="s">
        <v>3098</v>
      </c>
      <c r="P2132">
        <f>VLOOKUP($G2132,Parametre!$K$4:$L$9,2,FALSE)</f>
        <v>230</v>
      </c>
      <c r="Q2132" s="4">
        <f t="shared" si="135"/>
        <v>1844.13264</v>
      </c>
    </row>
    <row r="2133" spans="1:17" x14ac:dyDescent="0.25">
      <c r="A2133" t="s">
        <v>2692</v>
      </c>
      <c r="B2133" t="s">
        <v>2823</v>
      </c>
      <c r="C2133" t="s">
        <v>2824</v>
      </c>
      <c r="D2133" t="s">
        <v>2825</v>
      </c>
      <c r="E2133" s="1" t="s">
        <v>11</v>
      </c>
      <c r="F2133" t="s">
        <v>3095</v>
      </c>
      <c r="G2133" t="s">
        <v>3100</v>
      </c>
      <c r="H2133" s="1" t="s">
        <v>16</v>
      </c>
      <c r="I2133" s="1" t="s">
        <v>23</v>
      </c>
      <c r="J2133" s="1">
        <f t="shared" si="132"/>
        <v>7</v>
      </c>
      <c r="K2133" s="1">
        <f>VLOOKUP($A2133,Parametre!$A$5:$G$29,MATCH($G2133,Parametre!$B$4:$G$4,0)+1,FALSE)</f>
        <v>42</v>
      </c>
      <c r="L2133" s="3">
        <f t="shared" si="133"/>
        <v>-35</v>
      </c>
      <c r="M2133" s="4">
        <f>VLOOKUP($A2133,Parametre!$A$5:$H$29,8,FALSE)</f>
        <v>1.04</v>
      </c>
      <c r="N2133" s="4">
        <f t="shared" si="134"/>
        <v>203.84</v>
      </c>
      <c r="O2133" s="4" t="s">
        <v>3098</v>
      </c>
      <c r="P2133">
        <f>VLOOKUP($G2133,Parametre!$K$4:$L$9,2,FALSE)</f>
        <v>230</v>
      </c>
      <c r="Q2133" s="4">
        <f t="shared" si="135"/>
        <v>922.06632000000002</v>
      </c>
    </row>
    <row r="2134" spans="1:17" x14ac:dyDescent="0.25">
      <c r="A2134" t="s">
        <v>2692</v>
      </c>
      <c r="B2134" t="s">
        <v>2823</v>
      </c>
      <c r="C2134" t="s">
        <v>2826</v>
      </c>
      <c r="D2134" t="s">
        <v>2827</v>
      </c>
      <c r="E2134" s="1" t="s">
        <v>6</v>
      </c>
      <c r="F2134" t="s">
        <v>3095</v>
      </c>
      <c r="G2134" t="s">
        <v>3100</v>
      </c>
      <c r="H2134" s="1" t="s">
        <v>13</v>
      </c>
      <c r="I2134" s="1" t="s">
        <v>23</v>
      </c>
      <c r="J2134" s="1">
        <f t="shared" si="132"/>
        <v>3</v>
      </c>
      <c r="K2134" s="1">
        <f>VLOOKUP($A2134,Parametre!$A$5:$G$29,MATCH($G2134,Parametre!$B$4:$G$4,0)+1,FALSE)</f>
        <v>42</v>
      </c>
      <c r="L2134" s="3">
        <f t="shared" si="133"/>
        <v>-39</v>
      </c>
      <c r="M2134" s="4">
        <f>VLOOKUP($A2134,Parametre!$A$5:$H$29,8,FALSE)</f>
        <v>1.04</v>
      </c>
      <c r="N2134" s="4">
        <f t="shared" si="134"/>
        <v>174.72</v>
      </c>
      <c r="O2134" s="4" t="s">
        <v>3098</v>
      </c>
      <c r="P2134">
        <f>VLOOKUP($G2134,Parametre!$K$4:$L$9,2,FALSE)</f>
        <v>230</v>
      </c>
      <c r="Q2134" s="4">
        <f t="shared" si="135"/>
        <v>1844.13264</v>
      </c>
    </row>
    <row r="2135" spans="1:17" x14ac:dyDescent="0.25">
      <c r="A2135" t="s">
        <v>2692</v>
      </c>
      <c r="B2135" t="s">
        <v>2823</v>
      </c>
      <c r="C2135" t="s">
        <v>1536</v>
      </c>
      <c r="D2135" t="s">
        <v>1537</v>
      </c>
      <c r="E2135" s="1" t="s">
        <v>6</v>
      </c>
      <c r="F2135" t="s">
        <v>3095</v>
      </c>
      <c r="G2135" t="s">
        <v>3100</v>
      </c>
      <c r="H2135" s="1" t="s">
        <v>13</v>
      </c>
      <c r="I2135" s="1" t="s">
        <v>23</v>
      </c>
      <c r="J2135" s="1">
        <f t="shared" si="132"/>
        <v>3</v>
      </c>
      <c r="K2135" s="1">
        <f>VLOOKUP($A2135,Parametre!$A$5:$G$29,MATCH($G2135,Parametre!$B$4:$G$4,0)+1,FALSE)</f>
        <v>42</v>
      </c>
      <c r="L2135" s="3">
        <f t="shared" si="133"/>
        <v>-39</v>
      </c>
      <c r="M2135" s="4">
        <f>VLOOKUP($A2135,Parametre!$A$5:$H$29,8,FALSE)</f>
        <v>1.04</v>
      </c>
      <c r="N2135" s="4">
        <f t="shared" si="134"/>
        <v>174.72</v>
      </c>
      <c r="O2135" s="4" t="s">
        <v>3098</v>
      </c>
      <c r="P2135">
        <f>VLOOKUP($G2135,Parametre!$K$4:$L$9,2,FALSE)</f>
        <v>230</v>
      </c>
      <c r="Q2135" s="4">
        <f t="shared" si="135"/>
        <v>1844.13264</v>
      </c>
    </row>
    <row r="2136" spans="1:17" x14ac:dyDescent="0.25">
      <c r="A2136" t="s">
        <v>2692</v>
      </c>
      <c r="B2136" t="s">
        <v>2823</v>
      </c>
      <c r="C2136" t="s">
        <v>2828</v>
      </c>
      <c r="D2136" t="s">
        <v>2829</v>
      </c>
      <c r="E2136" s="1" t="s">
        <v>6</v>
      </c>
      <c r="F2136" t="s">
        <v>3095</v>
      </c>
      <c r="G2136" t="s">
        <v>3100</v>
      </c>
      <c r="H2136" s="1" t="s">
        <v>46</v>
      </c>
      <c r="I2136" s="1" t="s">
        <v>23</v>
      </c>
      <c r="J2136" s="1">
        <f t="shared" si="132"/>
        <v>1</v>
      </c>
      <c r="K2136" s="1">
        <f>VLOOKUP($A2136,Parametre!$A$5:$G$29,MATCH($G2136,Parametre!$B$4:$G$4,0)+1,FALSE)</f>
        <v>42</v>
      </c>
      <c r="L2136" s="3">
        <f t="shared" si="133"/>
        <v>-41</v>
      </c>
      <c r="M2136" s="4">
        <f>VLOOKUP($A2136,Parametre!$A$5:$H$29,8,FALSE)</f>
        <v>1.04</v>
      </c>
      <c r="N2136" s="4">
        <f t="shared" si="134"/>
        <v>58.24</v>
      </c>
      <c r="O2136" s="4" t="s">
        <v>3098</v>
      </c>
      <c r="P2136">
        <f>VLOOKUP($G2136,Parametre!$K$4:$L$9,2,FALSE)</f>
        <v>230</v>
      </c>
      <c r="Q2136" s="4">
        <f t="shared" si="135"/>
        <v>1844.13264</v>
      </c>
    </row>
    <row r="2137" spans="1:17" x14ac:dyDescent="0.25">
      <c r="A2137" t="s">
        <v>2692</v>
      </c>
      <c r="B2137" t="s">
        <v>2823</v>
      </c>
      <c r="C2137" t="s">
        <v>1542</v>
      </c>
      <c r="D2137" t="s">
        <v>1543</v>
      </c>
      <c r="E2137" s="1" t="s">
        <v>6</v>
      </c>
      <c r="F2137" t="s">
        <v>3095</v>
      </c>
      <c r="G2137" t="s">
        <v>3100</v>
      </c>
      <c r="H2137" s="1" t="s">
        <v>7</v>
      </c>
      <c r="I2137" s="1" t="s">
        <v>23</v>
      </c>
      <c r="J2137" s="1">
        <f t="shared" si="132"/>
        <v>14</v>
      </c>
      <c r="K2137" s="1">
        <f>VLOOKUP($A2137,Parametre!$A$5:$G$29,MATCH($G2137,Parametre!$B$4:$G$4,0)+1,FALSE)</f>
        <v>42</v>
      </c>
      <c r="L2137" s="3">
        <f t="shared" si="133"/>
        <v>-28</v>
      </c>
      <c r="M2137" s="4">
        <f>VLOOKUP($A2137,Parametre!$A$5:$H$29,8,FALSE)</f>
        <v>1.04</v>
      </c>
      <c r="N2137" s="4">
        <f t="shared" si="134"/>
        <v>815.36</v>
      </c>
      <c r="O2137" s="4" t="s">
        <v>3098</v>
      </c>
      <c r="P2137">
        <f>VLOOKUP($G2137,Parametre!$K$4:$L$9,2,FALSE)</f>
        <v>230</v>
      </c>
      <c r="Q2137" s="4">
        <f t="shared" si="135"/>
        <v>1844.13264</v>
      </c>
    </row>
    <row r="2138" spans="1:17" x14ac:dyDescent="0.25">
      <c r="A2138" t="s">
        <v>2692</v>
      </c>
      <c r="B2138" t="s">
        <v>2823</v>
      </c>
      <c r="C2138" t="s">
        <v>2830</v>
      </c>
      <c r="D2138" t="s">
        <v>2831</v>
      </c>
      <c r="E2138" s="1" t="s">
        <v>11</v>
      </c>
      <c r="F2138" t="s">
        <v>3095</v>
      </c>
      <c r="G2138" t="s">
        <v>3100</v>
      </c>
      <c r="H2138" s="1" t="s">
        <v>16</v>
      </c>
      <c r="I2138" s="1" t="s">
        <v>23</v>
      </c>
      <c r="J2138" s="1">
        <f t="shared" si="132"/>
        <v>7</v>
      </c>
      <c r="K2138" s="1">
        <f>VLOOKUP($A2138,Parametre!$A$5:$G$29,MATCH($G2138,Parametre!$B$4:$G$4,0)+1,FALSE)</f>
        <v>42</v>
      </c>
      <c r="L2138" s="3">
        <f t="shared" si="133"/>
        <v>-35</v>
      </c>
      <c r="M2138" s="4">
        <f>VLOOKUP($A2138,Parametre!$A$5:$H$29,8,FALSE)</f>
        <v>1.04</v>
      </c>
      <c r="N2138" s="4">
        <f t="shared" si="134"/>
        <v>203.84</v>
      </c>
      <c r="O2138" s="4" t="s">
        <v>3098</v>
      </c>
      <c r="P2138">
        <f>VLOOKUP($G2138,Parametre!$K$4:$L$9,2,FALSE)</f>
        <v>230</v>
      </c>
      <c r="Q2138" s="4">
        <f t="shared" si="135"/>
        <v>922.06632000000002</v>
      </c>
    </row>
    <row r="2139" spans="1:17" x14ac:dyDescent="0.25">
      <c r="A2139" t="s">
        <v>2692</v>
      </c>
      <c r="B2139" t="s">
        <v>2823</v>
      </c>
      <c r="C2139" t="s">
        <v>1556</v>
      </c>
      <c r="D2139" t="s">
        <v>1557</v>
      </c>
      <c r="E2139" s="1" t="s">
        <v>11</v>
      </c>
      <c r="F2139" t="s">
        <v>3095</v>
      </c>
      <c r="G2139" t="s">
        <v>3100</v>
      </c>
      <c r="H2139" s="1" t="s">
        <v>32</v>
      </c>
      <c r="I2139" s="1" t="s">
        <v>46</v>
      </c>
      <c r="J2139" s="1">
        <f t="shared" si="132"/>
        <v>9</v>
      </c>
      <c r="K2139" s="1">
        <f>VLOOKUP($A2139,Parametre!$A$5:$G$29,MATCH($G2139,Parametre!$B$4:$G$4,0)+1,FALSE)</f>
        <v>42</v>
      </c>
      <c r="L2139" s="3">
        <f t="shared" si="133"/>
        <v>-33</v>
      </c>
      <c r="M2139" s="4">
        <f>VLOOKUP($A2139,Parametre!$A$5:$H$29,8,FALSE)</f>
        <v>1.04</v>
      </c>
      <c r="N2139" s="4">
        <f t="shared" si="134"/>
        <v>262.08</v>
      </c>
      <c r="O2139" s="4" t="s">
        <v>3098</v>
      </c>
      <c r="P2139">
        <f>VLOOKUP($G2139,Parametre!$K$4:$L$9,2,FALSE)</f>
        <v>230</v>
      </c>
      <c r="Q2139" s="4">
        <f t="shared" si="135"/>
        <v>922.06632000000002</v>
      </c>
    </row>
    <row r="2140" spans="1:17" x14ac:dyDescent="0.25">
      <c r="A2140" t="s">
        <v>2692</v>
      </c>
      <c r="B2140" t="s">
        <v>2823</v>
      </c>
      <c r="C2140" t="s">
        <v>1558</v>
      </c>
      <c r="D2140" t="s">
        <v>1559</v>
      </c>
      <c r="E2140" s="1" t="s">
        <v>6</v>
      </c>
      <c r="F2140" t="s">
        <v>3095</v>
      </c>
      <c r="G2140" t="s">
        <v>3100</v>
      </c>
      <c r="H2140" s="1" t="s">
        <v>123</v>
      </c>
      <c r="I2140" s="1" t="s">
        <v>23</v>
      </c>
      <c r="J2140" s="1">
        <f t="shared" si="132"/>
        <v>10</v>
      </c>
      <c r="K2140" s="1">
        <f>VLOOKUP($A2140,Parametre!$A$5:$G$29,MATCH($G2140,Parametre!$B$4:$G$4,0)+1,FALSE)</f>
        <v>42</v>
      </c>
      <c r="L2140" s="3">
        <f t="shared" si="133"/>
        <v>-32</v>
      </c>
      <c r="M2140" s="4">
        <f>VLOOKUP($A2140,Parametre!$A$5:$H$29,8,FALSE)</f>
        <v>1.04</v>
      </c>
      <c r="N2140" s="4">
        <f t="shared" si="134"/>
        <v>582.4</v>
      </c>
      <c r="O2140" s="4" t="s">
        <v>3098</v>
      </c>
      <c r="P2140">
        <f>VLOOKUP($G2140,Parametre!$K$4:$L$9,2,FALSE)</f>
        <v>230</v>
      </c>
      <c r="Q2140" s="4">
        <f t="shared" si="135"/>
        <v>1844.13264</v>
      </c>
    </row>
    <row r="2141" spans="1:17" x14ac:dyDescent="0.25">
      <c r="A2141" t="s">
        <v>2692</v>
      </c>
      <c r="B2141" t="s">
        <v>2823</v>
      </c>
      <c r="C2141" t="s">
        <v>1560</v>
      </c>
      <c r="D2141" t="s">
        <v>1561</v>
      </c>
      <c r="E2141" s="1" t="s">
        <v>6</v>
      </c>
      <c r="F2141" t="s">
        <v>3095</v>
      </c>
      <c r="G2141" t="s">
        <v>3100</v>
      </c>
      <c r="H2141" s="1" t="s">
        <v>6</v>
      </c>
      <c r="I2141" s="1" t="s">
        <v>23</v>
      </c>
      <c r="J2141" s="1">
        <f t="shared" si="132"/>
        <v>4</v>
      </c>
      <c r="K2141" s="1">
        <f>VLOOKUP($A2141,Parametre!$A$5:$G$29,MATCH($G2141,Parametre!$B$4:$G$4,0)+1,FALSE)</f>
        <v>42</v>
      </c>
      <c r="L2141" s="3">
        <f t="shared" si="133"/>
        <v>-38</v>
      </c>
      <c r="M2141" s="4">
        <f>VLOOKUP($A2141,Parametre!$A$5:$H$29,8,FALSE)</f>
        <v>1.04</v>
      </c>
      <c r="N2141" s="4">
        <f t="shared" si="134"/>
        <v>232.96</v>
      </c>
      <c r="O2141" s="4" t="s">
        <v>3098</v>
      </c>
      <c r="P2141">
        <f>VLOOKUP($G2141,Parametre!$K$4:$L$9,2,FALSE)</f>
        <v>230</v>
      </c>
      <c r="Q2141" s="4">
        <f t="shared" si="135"/>
        <v>1844.13264</v>
      </c>
    </row>
    <row r="2142" spans="1:17" x14ac:dyDescent="0.25">
      <c r="A2142" t="s">
        <v>2692</v>
      </c>
      <c r="B2142" t="s">
        <v>2823</v>
      </c>
      <c r="C2142" t="s">
        <v>2832</v>
      </c>
      <c r="D2142" t="s">
        <v>2833</v>
      </c>
      <c r="E2142" s="1" t="s">
        <v>6</v>
      </c>
      <c r="F2142" t="s">
        <v>3095</v>
      </c>
      <c r="G2142" t="s">
        <v>3100</v>
      </c>
      <c r="H2142" s="1" t="s">
        <v>32</v>
      </c>
      <c r="I2142" s="1" t="s">
        <v>23</v>
      </c>
      <c r="J2142" s="1">
        <f t="shared" si="132"/>
        <v>8</v>
      </c>
      <c r="K2142" s="1">
        <f>VLOOKUP($A2142,Parametre!$A$5:$G$29,MATCH($G2142,Parametre!$B$4:$G$4,0)+1,FALSE)</f>
        <v>42</v>
      </c>
      <c r="L2142" s="3">
        <f t="shared" si="133"/>
        <v>-34</v>
      </c>
      <c r="M2142" s="4">
        <f>VLOOKUP($A2142,Parametre!$A$5:$H$29,8,FALSE)</f>
        <v>1.04</v>
      </c>
      <c r="N2142" s="4">
        <f t="shared" si="134"/>
        <v>465.92</v>
      </c>
      <c r="O2142" s="4" t="s">
        <v>3098</v>
      </c>
      <c r="P2142">
        <f>VLOOKUP($G2142,Parametre!$K$4:$L$9,2,FALSE)</f>
        <v>230</v>
      </c>
      <c r="Q2142" s="4">
        <f t="shared" si="135"/>
        <v>1844.13264</v>
      </c>
    </row>
    <row r="2143" spans="1:17" x14ac:dyDescent="0.25">
      <c r="A2143" t="s">
        <v>2692</v>
      </c>
      <c r="B2143" t="s">
        <v>2823</v>
      </c>
      <c r="C2143" t="s">
        <v>2834</v>
      </c>
      <c r="D2143" t="s">
        <v>2835</v>
      </c>
      <c r="E2143" s="1" t="s">
        <v>6</v>
      </c>
      <c r="F2143" t="s">
        <v>3095</v>
      </c>
      <c r="G2143" t="s">
        <v>3100</v>
      </c>
      <c r="H2143" s="1" t="s">
        <v>32</v>
      </c>
      <c r="I2143" s="1" t="s">
        <v>23</v>
      </c>
      <c r="J2143" s="1">
        <f t="shared" si="132"/>
        <v>8</v>
      </c>
      <c r="K2143" s="1">
        <f>VLOOKUP($A2143,Parametre!$A$5:$G$29,MATCH($G2143,Parametre!$B$4:$G$4,0)+1,FALSE)</f>
        <v>42</v>
      </c>
      <c r="L2143" s="3">
        <f t="shared" si="133"/>
        <v>-34</v>
      </c>
      <c r="M2143" s="4">
        <f>VLOOKUP($A2143,Parametre!$A$5:$H$29,8,FALSE)</f>
        <v>1.04</v>
      </c>
      <c r="N2143" s="4">
        <f t="shared" si="134"/>
        <v>465.92</v>
      </c>
      <c r="O2143" s="4" t="s">
        <v>3098</v>
      </c>
      <c r="P2143">
        <f>VLOOKUP($G2143,Parametre!$K$4:$L$9,2,FALSE)</f>
        <v>230</v>
      </c>
      <c r="Q2143" s="4">
        <f t="shared" si="135"/>
        <v>1844.13264</v>
      </c>
    </row>
    <row r="2144" spans="1:17" x14ac:dyDescent="0.25">
      <c r="A2144" t="s">
        <v>2692</v>
      </c>
      <c r="B2144" t="s">
        <v>2823</v>
      </c>
      <c r="C2144" t="s">
        <v>1564</v>
      </c>
      <c r="D2144" t="s">
        <v>1565</v>
      </c>
      <c r="E2144" s="1" t="s">
        <v>6</v>
      </c>
      <c r="F2144" t="s">
        <v>3095</v>
      </c>
      <c r="G2144" t="s">
        <v>3100</v>
      </c>
      <c r="H2144" s="1" t="s">
        <v>19</v>
      </c>
      <c r="I2144" s="1" t="s">
        <v>23</v>
      </c>
      <c r="J2144" s="1">
        <f t="shared" si="132"/>
        <v>11</v>
      </c>
      <c r="K2144" s="1">
        <f>VLOOKUP($A2144,Parametre!$A$5:$G$29,MATCH($G2144,Parametre!$B$4:$G$4,0)+1,FALSE)</f>
        <v>42</v>
      </c>
      <c r="L2144" s="3">
        <f t="shared" si="133"/>
        <v>-31</v>
      </c>
      <c r="M2144" s="4">
        <f>VLOOKUP($A2144,Parametre!$A$5:$H$29,8,FALSE)</f>
        <v>1.04</v>
      </c>
      <c r="N2144" s="4">
        <f t="shared" si="134"/>
        <v>640.64</v>
      </c>
      <c r="O2144" s="4" t="s">
        <v>3098</v>
      </c>
      <c r="P2144">
        <f>VLOOKUP($G2144,Parametre!$K$4:$L$9,2,FALSE)</f>
        <v>230</v>
      </c>
      <c r="Q2144" s="4">
        <f t="shared" si="135"/>
        <v>1844.13264</v>
      </c>
    </row>
    <row r="2145" spans="1:17" x14ac:dyDescent="0.25">
      <c r="A2145" t="s">
        <v>2692</v>
      </c>
      <c r="B2145" t="s">
        <v>2823</v>
      </c>
      <c r="C2145" t="s">
        <v>1566</v>
      </c>
      <c r="D2145" t="s">
        <v>1567</v>
      </c>
      <c r="E2145" s="1" t="s">
        <v>6</v>
      </c>
      <c r="F2145" t="s">
        <v>3095</v>
      </c>
      <c r="G2145" t="s">
        <v>3100</v>
      </c>
      <c r="H2145" s="1" t="s">
        <v>16</v>
      </c>
      <c r="I2145" s="1" t="s">
        <v>46</v>
      </c>
      <c r="J2145" s="1">
        <f t="shared" si="132"/>
        <v>8</v>
      </c>
      <c r="K2145" s="1">
        <f>VLOOKUP($A2145,Parametre!$A$5:$G$29,MATCH($G2145,Parametre!$B$4:$G$4,0)+1,FALSE)</f>
        <v>42</v>
      </c>
      <c r="L2145" s="3">
        <f t="shared" si="133"/>
        <v>-34</v>
      </c>
      <c r="M2145" s="4">
        <f>VLOOKUP($A2145,Parametre!$A$5:$H$29,8,FALSE)</f>
        <v>1.04</v>
      </c>
      <c r="N2145" s="4">
        <f t="shared" si="134"/>
        <v>465.92</v>
      </c>
      <c r="O2145" s="4" t="s">
        <v>3098</v>
      </c>
      <c r="P2145">
        <f>VLOOKUP($G2145,Parametre!$K$4:$L$9,2,FALSE)</f>
        <v>230</v>
      </c>
      <c r="Q2145" s="4">
        <f t="shared" si="135"/>
        <v>1844.13264</v>
      </c>
    </row>
    <row r="2146" spans="1:17" x14ac:dyDescent="0.25">
      <c r="A2146" t="s">
        <v>2692</v>
      </c>
      <c r="B2146" t="s">
        <v>2823</v>
      </c>
      <c r="C2146" t="s">
        <v>1568</v>
      </c>
      <c r="D2146" t="s">
        <v>1569</v>
      </c>
      <c r="E2146" s="1" t="s">
        <v>6</v>
      </c>
      <c r="F2146" t="s">
        <v>3095</v>
      </c>
      <c r="G2146" t="s">
        <v>3100</v>
      </c>
      <c r="H2146" s="1" t="s">
        <v>12</v>
      </c>
      <c r="I2146" s="1" t="s">
        <v>23</v>
      </c>
      <c r="J2146" s="1">
        <f t="shared" si="132"/>
        <v>9</v>
      </c>
      <c r="K2146" s="1">
        <f>VLOOKUP($A2146,Parametre!$A$5:$G$29,MATCH($G2146,Parametre!$B$4:$G$4,0)+1,FALSE)</f>
        <v>42</v>
      </c>
      <c r="L2146" s="3">
        <f t="shared" si="133"/>
        <v>-33</v>
      </c>
      <c r="M2146" s="4">
        <f>VLOOKUP($A2146,Parametre!$A$5:$H$29,8,FALSE)</f>
        <v>1.04</v>
      </c>
      <c r="N2146" s="4">
        <f t="shared" si="134"/>
        <v>524.16</v>
      </c>
      <c r="O2146" s="4" t="s">
        <v>3098</v>
      </c>
      <c r="P2146">
        <f>VLOOKUP($G2146,Parametre!$K$4:$L$9,2,FALSE)</f>
        <v>230</v>
      </c>
      <c r="Q2146" s="4">
        <f t="shared" si="135"/>
        <v>1844.13264</v>
      </c>
    </row>
    <row r="2147" spans="1:17" x14ac:dyDescent="0.25">
      <c r="A2147" t="s">
        <v>2692</v>
      </c>
      <c r="B2147" t="s">
        <v>2823</v>
      </c>
      <c r="C2147" t="s">
        <v>1570</v>
      </c>
      <c r="D2147" t="s">
        <v>1571</v>
      </c>
      <c r="E2147" s="1" t="s">
        <v>11</v>
      </c>
      <c r="F2147" t="s">
        <v>3095</v>
      </c>
      <c r="G2147" t="s">
        <v>3100</v>
      </c>
      <c r="H2147" s="1" t="s">
        <v>46</v>
      </c>
      <c r="I2147" s="1" t="s">
        <v>23</v>
      </c>
      <c r="J2147" s="1">
        <f t="shared" si="132"/>
        <v>1</v>
      </c>
      <c r="K2147" s="1">
        <f>VLOOKUP($A2147,Parametre!$A$5:$G$29,MATCH($G2147,Parametre!$B$4:$G$4,0)+1,FALSE)</f>
        <v>42</v>
      </c>
      <c r="L2147" s="3">
        <f t="shared" si="133"/>
        <v>-41</v>
      </c>
      <c r="M2147" s="4">
        <f>VLOOKUP($A2147,Parametre!$A$5:$H$29,8,FALSE)</f>
        <v>1.04</v>
      </c>
      <c r="N2147" s="4">
        <f t="shared" si="134"/>
        <v>29.12</v>
      </c>
      <c r="O2147" s="4" t="s">
        <v>3098</v>
      </c>
      <c r="P2147">
        <f>VLOOKUP($G2147,Parametre!$K$4:$L$9,2,FALSE)</f>
        <v>230</v>
      </c>
      <c r="Q2147" s="4">
        <f t="shared" si="135"/>
        <v>922.06632000000002</v>
      </c>
    </row>
    <row r="2148" spans="1:17" x14ac:dyDescent="0.25">
      <c r="A2148" t="s">
        <v>2692</v>
      </c>
      <c r="B2148" t="s">
        <v>2823</v>
      </c>
      <c r="C2148" t="s">
        <v>1572</v>
      </c>
      <c r="D2148" t="s">
        <v>1573</v>
      </c>
      <c r="E2148" s="1" t="s">
        <v>11</v>
      </c>
      <c r="F2148" t="s">
        <v>3095</v>
      </c>
      <c r="G2148" t="s">
        <v>3100</v>
      </c>
      <c r="H2148" s="1" t="s">
        <v>11</v>
      </c>
      <c r="I2148" s="1" t="s">
        <v>23</v>
      </c>
      <c r="J2148" s="1">
        <f t="shared" si="132"/>
        <v>2</v>
      </c>
      <c r="K2148" s="1">
        <f>VLOOKUP($A2148,Parametre!$A$5:$G$29,MATCH($G2148,Parametre!$B$4:$G$4,0)+1,FALSE)</f>
        <v>42</v>
      </c>
      <c r="L2148" s="3">
        <f t="shared" si="133"/>
        <v>-40</v>
      </c>
      <c r="M2148" s="4">
        <f>VLOOKUP($A2148,Parametre!$A$5:$H$29,8,FALSE)</f>
        <v>1.04</v>
      </c>
      <c r="N2148" s="4">
        <f t="shared" si="134"/>
        <v>58.24</v>
      </c>
      <c r="O2148" s="4" t="s">
        <v>3098</v>
      </c>
      <c r="P2148">
        <f>VLOOKUP($G2148,Parametre!$K$4:$L$9,2,FALSE)</f>
        <v>230</v>
      </c>
      <c r="Q2148" s="4">
        <f t="shared" si="135"/>
        <v>922.06632000000002</v>
      </c>
    </row>
    <row r="2149" spans="1:17" x14ac:dyDescent="0.25">
      <c r="A2149" t="s">
        <v>2692</v>
      </c>
      <c r="B2149" t="s">
        <v>2823</v>
      </c>
      <c r="C2149" t="s">
        <v>2836</v>
      </c>
      <c r="D2149" t="s">
        <v>2837</v>
      </c>
      <c r="E2149" s="1" t="s">
        <v>6</v>
      </c>
      <c r="F2149" t="s">
        <v>3095</v>
      </c>
      <c r="G2149" t="s">
        <v>3100</v>
      </c>
      <c r="H2149" s="1" t="s">
        <v>32</v>
      </c>
      <c r="I2149" s="1" t="s">
        <v>23</v>
      </c>
      <c r="J2149" s="1">
        <f t="shared" si="132"/>
        <v>8</v>
      </c>
      <c r="K2149" s="1">
        <f>VLOOKUP($A2149,Parametre!$A$5:$G$29,MATCH($G2149,Parametre!$B$4:$G$4,0)+1,FALSE)</f>
        <v>42</v>
      </c>
      <c r="L2149" s="3">
        <f t="shared" si="133"/>
        <v>-34</v>
      </c>
      <c r="M2149" s="4">
        <f>VLOOKUP($A2149,Parametre!$A$5:$H$29,8,FALSE)</f>
        <v>1.04</v>
      </c>
      <c r="N2149" s="4">
        <f t="shared" si="134"/>
        <v>465.92</v>
      </c>
      <c r="O2149" s="4" t="s">
        <v>3098</v>
      </c>
      <c r="P2149">
        <f>VLOOKUP($G2149,Parametre!$K$4:$L$9,2,FALSE)</f>
        <v>230</v>
      </c>
      <c r="Q2149" s="4">
        <f t="shared" si="135"/>
        <v>1844.13264</v>
      </c>
    </row>
    <row r="2150" spans="1:17" x14ac:dyDescent="0.25">
      <c r="A2150" t="s">
        <v>2692</v>
      </c>
      <c r="B2150" t="s">
        <v>2823</v>
      </c>
      <c r="C2150" t="s">
        <v>2838</v>
      </c>
      <c r="D2150" t="s">
        <v>2839</v>
      </c>
      <c r="E2150" s="1" t="s">
        <v>6</v>
      </c>
      <c r="F2150" t="s">
        <v>3095</v>
      </c>
      <c r="G2150" t="s">
        <v>3100</v>
      </c>
      <c r="H2150" s="1" t="s">
        <v>8</v>
      </c>
      <c r="I2150" s="1" t="s">
        <v>23</v>
      </c>
      <c r="J2150" s="1">
        <f t="shared" si="132"/>
        <v>5</v>
      </c>
      <c r="K2150" s="1">
        <f>VLOOKUP($A2150,Parametre!$A$5:$G$29,MATCH($G2150,Parametre!$B$4:$G$4,0)+1,FALSE)</f>
        <v>42</v>
      </c>
      <c r="L2150" s="3">
        <f t="shared" si="133"/>
        <v>-37</v>
      </c>
      <c r="M2150" s="4">
        <f>VLOOKUP($A2150,Parametre!$A$5:$H$29,8,FALSE)</f>
        <v>1.04</v>
      </c>
      <c r="N2150" s="4">
        <f t="shared" si="134"/>
        <v>291.2</v>
      </c>
      <c r="O2150" s="4" t="s">
        <v>3098</v>
      </c>
      <c r="P2150">
        <f>VLOOKUP($G2150,Parametre!$K$4:$L$9,2,FALSE)</f>
        <v>230</v>
      </c>
      <c r="Q2150" s="4">
        <f t="shared" si="135"/>
        <v>1844.13264</v>
      </c>
    </row>
    <row r="2151" spans="1:17" x14ac:dyDescent="0.25">
      <c r="A2151" t="s">
        <v>2692</v>
      </c>
      <c r="B2151" t="s">
        <v>2823</v>
      </c>
      <c r="C2151" t="s">
        <v>1574</v>
      </c>
      <c r="D2151" t="s">
        <v>1575</v>
      </c>
      <c r="E2151" s="1" t="s">
        <v>6</v>
      </c>
      <c r="F2151" t="s">
        <v>3095</v>
      </c>
      <c r="G2151" t="s">
        <v>3100</v>
      </c>
      <c r="H2151" s="1" t="s">
        <v>13</v>
      </c>
      <c r="I2151" s="1" t="s">
        <v>23</v>
      </c>
      <c r="J2151" s="1">
        <f t="shared" si="132"/>
        <v>3</v>
      </c>
      <c r="K2151" s="1">
        <f>VLOOKUP($A2151,Parametre!$A$5:$G$29,MATCH($G2151,Parametre!$B$4:$G$4,0)+1,FALSE)</f>
        <v>42</v>
      </c>
      <c r="L2151" s="3">
        <f t="shared" si="133"/>
        <v>-39</v>
      </c>
      <c r="M2151" s="4">
        <f>VLOOKUP($A2151,Parametre!$A$5:$H$29,8,FALSE)</f>
        <v>1.04</v>
      </c>
      <c r="N2151" s="4">
        <f t="shared" si="134"/>
        <v>174.72</v>
      </c>
      <c r="O2151" s="4" t="s">
        <v>3098</v>
      </c>
      <c r="P2151">
        <f>VLOOKUP($G2151,Parametre!$K$4:$L$9,2,FALSE)</f>
        <v>230</v>
      </c>
      <c r="Q2151" s="4">
        <f t="shared" si="135"/>
        <v>1844.13264</v>
      </c>
    </row>
    <row r="2152" spans="1:17" x14ac:dyDescent="0.25">
      <c r="A2152" t="s">
        <v>2840</v>
      </c>
      <c r="B2152" t="s">
        <v>749</v>
      </c>
      <c r="C2152" t="s">
        <v>750</v>
      </c>
      <c r="D2152" t="s">
        <v>751</v>
      </c>
      <c r="E2152" s="1" t="s">
        <v>11</v>
      </c>
      <c r="F2152" t="s">
        <v>3095</v>
      </c>
      <c r="G2152" t="s">
        <v>3100</v>
      </c>
      <c r="H2152" s="1" t="s">
        <v>19</v>
      </c>
      <c r="I2152" s="1" t="s">
        <v>46</v>
      </c>
      <c r="J2152" s="1">
        <f t="shared" si="132"/>
        <v>12</v>
      </c>
      <c r="K2152" s="1">
        <f>VLOOKUP($A2152,Parametre!$A$5:$G$29,MATCH($G2152,Parametre!$B$4:$G$4,0)+1,FALSE)</f>
        <v>42</v>
      </c>
      <c r="L2152" s="3">
        <f t="shared" si="133"/>
        <v>-30</v>
      </c>
      <c r="M2152" s="4">
        <f>VLOOKUP($A2152,Parametre!$A$5:$H$29,8,FALSE)</f>
        <v>1.04</v>
      </c>
      <c r="N2152" s="4">
        <f t="shared" si="134"/>
        <v>349.44</v>
      </c>
      <c r="O2152" s="4" t="s">
        <v>3098</v>
      </c>
      <c r="P2152">
        <f>VLOOKUP($G2152,Parametre!$K$4:$L$9,2,FALSE)</f>
        <v>230</v>
      </c>
      <c r="Q2152" s="4">
        <f t="shared" si="135"/>
        <v>922.06632000000002</v>
      </c>
    </row>
    <row r="2153" spans="1:17" x14ac:dyDescent="0.25">
      <c r="A2153" t="s">
        <v>2840</v>
      </c>
      <c r="B2153" t="s">
        <v>749</v>
      </c>
      <c r="C2153" t="s">
        <v>2841</v>
      </c>
      <c r="D2153" t="s">
        <v>2842</v>
      </c>
      <c r="E2153" s="1" t="s">
        <v>11</v>
      </c>
      <c r="F2153" t="s">
        <v>3095</v>
      </c>
      <c r="G2153" t="s">
        <v>3100</v>
      </c>
      <c r="H2153" s="1" t="s">
        <v>32</v>
      </c>
      <c r="I2153" s="1" t="s">
        <v>11</v>
      </c>
      <c r="J2153" s="1">
        <f t="shared" si="132"/>
        <v>10</v>
      </c>
      <c r="K2153" s="1">
        <f>VLOOKUP($A2153,Parametre!$A$5:$G$29,MATCH($G2153,Parametre!$B$4:$G$4,0)+1,FALSE)</f>
        <v>42</v>
      </c>
      <c r="L2153" s="3">
        <f t="shared" si="133"/>
        <v>-32</v>
      </c>
      <c r="M2153" s="4">
        <f>VLOOKUP($A2153,Parametre!$A$5:$H$29,8,FALSE)</f>
        <v>1.04</v>
      </c>
      <c r="N2153" s="4">
        <f t="shared" si="134"/>
        <v>291.2</v>
      </c>
      <c r="O2153" s="4" t="s">
        <v>3098</v>
      </c>
      <c r="P2153">
        <f>VLOOKUP($G2153,Parametre!$K$4:$L$9,2,FALSE)</f>
        <v>230</v>
      </c>
      <c r="Q2153" s="4">
        <f t="shared" si="135"/>
        <v>922.06632000000002</v>
      </c>
    </row>
    <row r="2154" spans="1:17" x14ac:dyDescent="0.25">
      <c r="A2154" t="s">
        <v>2840</v>
      </c>
      <c r="B2154" t="s">
        <v>749</v>
      </c>
      <c r="C2154" t="s">
        <v>2843</v>
      </c>
      <c r="D2154" t="s">
        <v>2844</v>
      </c>
      <c r="E2154" s="1" t="s">
        <v>6</v>
      </c>
      <c r="F2154" t="s">
        <v>3095</v>
      </c>
      <c r="G2154" t="s">
        <v>3100</v>
      </c>
      <c r="H2154" s="1" t="s">
        <v>8</v>
      </c>
      <c r="I2154" s="1" t="s">
        <v>23</v>
      </c>
      <c r="J2154" s="1">
        <f t="shared" si="132"/>
        <v>5</v>
      </c>
      <c r="K2154" s="1">
        <f>VLOOKUP($A2154,Parametre!$A$5:$G$29,MATCH($G2154,Parametre!$B$4:$G$4,0)+1,FALSE)</f>
        <v>42</v>
      </c>
      <c r="L2154" s="3">
        <f t="shared" si="133"/>
        <v>-37</v>
      </c>
      <c r="M2154" s="4">
        <f>VLOOKUP($A2154,Parametre!$A$5:$H$29,8,FALSE)</f>
        <v>1.04</v>
      </c>
      <c r="N2154" s="4">
        <f t="shared" si="134"/>
        <v>291.2</v>
      </c>
      <c r="O2154" s="4" t="s">
        <v>3098</v>
      </c>
      <c r="P2154">
        <f>VLOOKUP($G2154,Parametre!$K$4:$L$9,2,FALSE)</f>
        <v>230</v>
      </c>
      <c r="Q2154" s="4">
        <f t="shared" si="135"/>
        <v>1844.13264</v>
      </c>
    </row>
    <row r="2155" spans="1:17" x14ac:dyDescent="0.25">
      <c r="A2155" t="s">
        <v>2840</v>
      </c>
      <c r="B2155" t="s">
        <v>749</v>
      </c>
      <c r="C2155" t="s">
        <v>62</v>
      </c>
      <c r="D2155" t="s">
        <v>63</v>
      </c>
      <c r="E2155" s="1" t="s">
        <v>13</v>
      </c>
      <c r="F2155" t="s">
        <v>3095</v>
      </c>
      <c r="G2155" t="s">
        <v>3100</v>
      </c>
      <c r="H2155" s="1" t="s">
        <v>46</v>
      </c>
      <c r="I2155" s="1" t="s">
        <v>6</v>
      </c>
      <c r="J2155" s="1">
        <f t="shared" si="132"/>
        <v>5</v>
      </c>
      <c r="K2155" s="1">
        <f>VLOOKUP($A2155,Parametre!$A$5:$G$29,MATCH($G2155,Parametre!$B$4:$G$4,0)+1,FALSE)</f>
        <v>42</v>
      </c>
      <c r="L2155" s="3">
        <f t="shared" si="133"/>
        <v>-37</v>
      </c>
      <c r="M2155" s="4">
        <f>VLOOKUP($A2155,Parametre!$A$5:$H$29,8,FALSE)</f>
        <v>1.04</v>
      </c>
      <c r="N2155" s="4">
        <f t="shared" si="134"/>
        <v>218.4</v>
      </c>
      <c r="O2155" s="4" t="s">
        <v>3098</v>
      </c>
      <c r="P2155">
        <f>VLOOKUP($G2155,Parametre!$K$4:$L$9,2,FALSE)</f>
        <v>230</v>
      </c>
      <c r="Q2155" s="4">
        <f t="shared" si="135"/>
        <v>1383.0994800000001</v>
      </c>
    </row>
    <row r="2156" spans="1:17" x14ac:dyDescent="0.25">
      <c r="A2156" t="s">
        <v>2840</v>
      </c>
      <c r="B2156" t="s">
        <v>749</v>
      </c>
      <c r="C2156" t="s">
        <v>64</v>
      </c>
      <c r="D2156" t="s">
        <v>65</v>
      </c>
      <c r="E2156" s="1" t="s">
        <v>11</v>
      </c>
      <c r="F2156" t="s">
        <v>3095</v>
      </c>
      <c r="G2156" t="s">
        <v>3100</v>
      </c>
      <c r="H2156" s="1" t="s">
        <v>13</v>
      </c>
      <c r="I2156" s="1" t="s">
        <v>23</v>
      </c>
      <c r="J2156" s="1">
        <f t="shared" si="132"/>
        <v>3</v>
      </c>
      <c r="K2156" s="1">
        <f>VLOOKUP($A2156,Parametre!$A$5:$G$29,MATCH($G2156,Parametre!$B$4:$G$4,0)+1,FALSE)</f>
        <v>42</v>
      </c>
      <c r="L2156" s="3">
        <f t="shared" si="133"/>
        <v>-39</v>
      </c>
      <c r="M2156" s="4">
        <f>VLOOKUP($A2156,Parametre!$A$5:$H$29,8,FALSE)</f>
        <v>1.04</v>
      </c>
      <c r="N2156" s="4">
        <f t="shared" si="134"/>
        <v>87.36</v>
      </c>
      <c r="O2156" s="4" t="s">
        <v>3098</v>
      </c>
      <c r="P2156">
        <f>VLOOKUP($G2156,Parametre!$K$4:$L$9,2,FALSE)</f>
        <v>230</v>
      </c>
      <c r="Q2156" s="4">
        <f t="shared" si="135"/>
        <v>922.06632000000002</v>
      </c>
    </row>
    <row r="2157" spans="1:17" x14ac:dyDescent="0.25">
      <c r="A2157" t="s">
        <v>2840</v>
      </c>
      <c r="B2157" t="s">
        <v>749</v>
      </c>
      <c r="C2157" t="s">
        <v>66</v>
      </c>
      <c r="D2157" t="s">
        <v>67</v>
      </c>
      <c r="E2157" s="1" t="s">
        <v>13</v>
      </c>
      <c r="F2157" t="s">
        <v>3095</v>
      </c>
      <c r="G2157" t="s">
        <v>3100</v>
      </c>
      <c r="H2157" s="1" t="s">
        <v>23</v>
      </c>
      <c r="I2157" s="1" t="s">
        <v>11</v>
      </c>
      <c r="J2157" s="1">
        <f t="shared" si="132"/>
        <v>2</v>
      </c>
      <c r="K2157" s="1">
        <f>VLOOKUP($A2157,Parametre!$A$5:$G$29,MATCH($G2157,Parametre!$B$4:$G$4,0)+1,FALSE)</f>
        <v>42</v>
      </c>
      <c r="L2157" s="3">
        <f t="shared" si="133"/>
        <v>-40</v>
      </c>
      <c r="M2157" s="4">
        <f>VLOOKUP($A2157,Parametre!$A$5:$H$29,8,FALSE)</f>
        <v>1.04</v>
      </c>
      <c r="N2157" s="4">
        <f t="shared" si="134"/>
        <v>87.36</v>
      </c>
      <c r="O2157" s="4" t="s">
        <v>3098</v>
      </c>
      <c r="P2157">
        <f>VLOOKUP($G2157,Parametre!$K$4:$L$9,2,FALSE)</f>
        <v>230</v>
      </c>
      <c r="Q2157" s="4">
        <f t="shared" si="135"/>
        <v>1383.0994800000001</v>
      </c>
    </row>
    <row r="2158" spans="1:17" x14ac:dyDescent="0.25">
      <c r="A2158" t="s">
        <v>2840</v>
      </c>
      <c r="B2158" t="s">
        <v>749</v>
      </c>
      <c r="C2158" t="s">
        <v>792</v>
      </c>
      <c r="D2158" t="s">
        <v>131</v>
      </c>
      <c r="E2158" s="1" t="s">
        <v>6</v>
      </c>
      <c r="F2158" t="s">
        <v>3095</v>
      </c>
      <c r="G2158" t="s">
        <v>3100</v>
      </c>
      <c r="H2158" s="1" t="s">
        <v>37</v>
      </c>
      <c r="I2158" s="1" t="s">
        <v>32</v>
      </c>
      <c r="J2158" s="1">
        <f t="shared" si="132"/>
        <v>20</v>
      </c>
      <c r="K2158" s="1">
        <f>VLOOKUP($A2158,Parametre!$A$5:$G$29,MATCH($G2158,Parametre!$B$4:$G$4,0)+1,FALSE)</f>
        <v>42</v>
      </c>
      <c r="L2158" s="3">
        <f t="shared" si="133"/>
        <v>-22</v>
      </c>
      <c r="M2158" s="4">
        <f>VLOOKUP($A2158,Parametre!$A$5:$H$29,8,FALSE)</f>
        <v>1.04</v>
      </c>
      <c r="N2158" s="4">
        <f t="shared" si="134"/>
        <v>1164.8</v>
      </c>
      <c r="O2158" s="4" t="s">
        <v>3098</v>
      </c>
      <c r="P2158">
        <f>VLOOKUP($G2158,Parametre!$K$4:$L$9,2,FALSE)</f>
        <v>230</v>
      </c>
      <c r="Q2158" s="4">
        <f t="shared" si="135"/>
        <v>1844.13264</v>
      </c>
    </row>
    <row r="2159" spans="1:17" x14ac:dyDescent="0.25">
      <c r="A2159" t="s">
        <v>2840</v>
      </c>
      <c r="B2159" t="s">
        <v>749</v>
      </c>
      <c r="C2159" t="s">
        <v>134</v>
      </c>
      <c r="D2159" t="s">
        <v>135</v>
      </c>
      <c r="E2159" s="1" t="s">
        <v>11</v>
      </c>
      <c r="F2159" t="s">
        <v>3095</v>
      </c>
      <c r="G2159" t="s">
        <v>3100</v>
      </c>
      <c r="H2159" s="1" t="s">
        <v>16</v>
      </c>
      <c r="I2159" s="1" t="s">
        <v>11</v>
      </c>
      <c r="J2159" s="1">
        <f t="shared" si="132"/>
        <v>9</v>
      </c>
      <c r="K2159" s="1">
        <f>VLOOKUP($A2159,Parametre!$A$5:$G$29,MATCH($G2159,Parametre!$B$4:$G$4,0)+1,FALSE)</f>
        <v>42</v>
      </c>
      <c r="L2159" s="3">
        <f t="shared" si="133"/>
        <v>-33</v>
      </c>
      <c r="M2159" s="4">
        <f>VLOOKUP($A2159,Parametre!$A$5:$H$29,8,FALSE)</f>
        <v>1.04</v>
      </c>
      <c r="N2159" s="4">
        <f t="shared" si="134"/>
        <v>262.08</v>
      </c>
      <c r="O2159" s="4" t="s">
        <v>3098</v>
      </c>
      <c r="P2159">
        <f>VLOOKUP($G2159,Parametre!$K$4:$L$9,2,FALSE)</f>
        <v>230</v>
      </c>
      <c r="Q2159" s="4">
        <f t="shared" si="135"/>
        <v>922.06632000000002</v>
      </c>
    </row>
    <row r="2160" spans="1:17" x14ac:dyDescent="0.25">
      <c r="A2160" t="s">
        <v>2840</v>
      </c>
      <c r="B2160" t="s">
        <v>749</v>
      </c>
      <c r="C2160" t="s">
        <v>2845</v>
      </c>
      <c r="D2160" t="s">
        <v>2846</v>
      </c>
      <c r="E2160" s="1" t="s">
        <v>6</v>
      </c>
      <c r="F2160" t="s">
        <v>3095</v>
      </c>
      <c r="G2160" t="s">
        <v>3100</v>
      </c>
      <c r="H2160" s="1" t="s">
        <v>123</v>
      </c>
      <c r="I2160" s="1" t="s">
        <v>11</v>
      </c>
      <c r="J2160" s="1">
        <f t="shared" si="132"/>
        <v>12</v>
      </c>
      <c r="K2160" s="1">
        <f>VLOOKUP($A2160,Parametre!$A$5:$G$29,MATCH($G2160,Parametre!$B$4:$G$4,0)+1,FALSE)</f>
        <v>42</v>
      </c>
      <c r="L2160" s="3">
        <f t="shared" si="133"/>
        <v>-30</v>
      </c>
      <c r="M2160" s="4">
        <f>VLOOKUP($A2160,Parametre!$A$5:$H$29,8,FALSE)</f>
        <v>1.04</v>
      </c>
      <c r="N2160" s="4">
        <f t="shared" si="134"/>
        <v>698.88</v>
      </c>
      <c r="O2160" s="4" t="s">
        <v>3098</v>
      </c>
      <c r="P2160">
        <f>VLOOKUP($G2160,Parametre!$K$4:$L$9,2,FALSE)</f>
        <v>230</v>
      </c>
      <c r="Q2160" s="4">
        <f t="shared" si="135"/>
        <v>1844.13264</v>
      </c>
    </row>
    <row r="2161" spans="1:17" x14ac:dyDescent="0.25">
      <c r="A2161" t="s">
        <v>2840</v>
      </c>
      <c r="B2161" t="s">
        <v>749</v>
      </c>
      <c r="C2161" t="s">
        <v>752</v>
      </c>
      <c r="D2161" t="s">
        <v>753</v>
      </c>
      <c r="E2161" s="1" t="s">
        <v>13</v>
      </c>
      <c r="F2161" t="s">
        <v>3095</v>
      </c>
      <c r="G2161" t="s">
        <v>3100</v>
      </c>
      <c r="H2161" s="1" t="s">
        <v>22</v>
      </c>
      <c r="I2161" s="1" t="s">
        <v>23</v>
      </c>
      <c r="J2161" s="1">
        <f t="shared" si="132"/>
        <v>6</v>
      </c>
      <c r="K2161" s="1">
        <f>VLOOKUP($A2161,Parametre!$A$5:$G$29,MATCH($G2161,Parametre!$B$4:$G$4,0)+1,FALSE)</f>
        <v>42</v>
      </c>
      <c r="L2161" s="3">
        <f t="shared" si="133"/>
        <v>-36</v>
      </c>
      <c r="M2161" s="4">
        <f>VLOOKUP($A2161,Parametre!$A$5:$H$29,8,FALSE)</f>
        <v>1.04</v>
      </c>
      <c r="N2161" s="4">
        <f t="shared" si="134"/>
        <v>262.08</v>
      </c>
      <c r="O2161" s="4" t="s">
        <v>3098</v>
      </c>
      <c r="P2161">
        <f>VLOOKUP($G2161,Parametre!$K$4:$L$9,2,FALSE)</f>
        <v>230</v>
      </c>
      <c r="Q2161" s="4">
        <f t="shared" si="135"/>
        <v>1383.0994800000001</v>
      </c>
    </row>
    <row r="2162" spans="1:17" x14ac:dyDescent="0.25">
      <c r="A2162" t="s">
        <v>2840</v>
      </c>
      <c r="B2162" t="s">
        <v>749</v>
      </c>
      <c r="C2162" t="s">
        <v>754</v>
      </c>
      <c r="D2162" t="s">
        <v>755</v>
      </c>
      <c r="E2162" s="1" t="s">
        <v>13</v>
      </c>
      <c r="F2162" t="s">
        <v>3095</v>
      </c>
      <c r="G2162" t="s">
        <v>3100</v>
      </c>
      <c r="H2162" s="1" t="s">
        <v>46</v>
      </c>
      <c r="I2162" s="1" t="s">
        <v>23</v>
      </c>
      <c r="J2162" s="1">
        <f t="shared" si="132"/>
        <v>1</v>
      </c>
      <c r="K2162" s="1">
        <f>VLOOKUP($A2162,Parametre!$A$5:$G$29,MATCH($G2162,Parametre!$B$4:$G$4,0)+1,FALSE)</f>
        <v>42</v>
      </c>
      <c r="L2162" s="3">
        <f t="shared" si="133"/>
        <v>-41</v>
      </c>
      <c r="M2162" s="4">
        <f>VLOOKUP($A2162,Parametre!$A$5:$H$29,8,FALSE)</f>
        <v>1.04</v>
      </c>
      <c r="N2162" s="4">
        <f t="shared" si="134"/>
        <v>43.68</v>
      </c>
      <c r="O2162" s="4" t="s">
        <v>3098</v>
      </c>
      <c r="P2162">
        <f>VLOOKUP($G2162,Parametre!$K$4:$L$9,2,FALSE)</f>
        <v>230</v>
      </c>
      <c r="Q2162" s="4">
        <f t="shared" si="135"/>
        <v>1383.0994800000001</v>
      </c>
    </row>
    <row r="2163" spans="1:17" x14ac:dyDescent="0.25">
      <c r="A2163" t="s">
        <v>2840</v>
      </c>
      <c r="B2163" t="s">
        <v>749</v>
      </c>
      <c r="C2163" t="s">
        <v>84</v>
      </c>
      <c r="D2163" t="s">
        <v>85</v>
      </c>
      <c r="E2163" s="1" t="s">
        <v>11</v>
      </c>
      <c r="F2163" t="s">
        <v>3095</v>
      </c>
      <c r="G2163" t="s">
        <v>3100</v>
      </c>
      <c r="H2163" s="1" t="s">
        <v>37</v>
      </c>
      <c r="I2163" s="1" t="s">
        <v>8</v>
      </c>
      <c r="J2163" s="1">
        <f t="shared" si="132"/>
        <v>17</v>
      </c>
      <c r="K2163" s="1">
        <f>VLOOKUP($A2163,Parametre!$A$5:$G$29,MATCH($G2163,Parametre!$B$4:$G$4,0)+1,FALSE)</f>
        <v>42</v>
      </c>
      <c r="L2163" s="3">
        <f t="shared" si="133"/>
        <v>-25</v>
      </c>
      <c r="M2163" s="4">
        <f>VLOOKUP($A2163,Parametre!$A$5:$H$29,8,FALSE)</f>
        <v>1.04</v>
      </c>
      <c r="N2163" s="4">
        <f t="shared" si="134"/>
        <v>495.04</v>
      </c>
      <c r="O2163" s="4" t="s">
        <v>3098</v>
      </c>
      <c r="P2163">
        <f>VLOOKUP($G2163,Parametre!$K$4:$L$9,2,FALSE)</f>
        <v>230</v>
      </c>
      <c r="Q2163" s="4">
        <f t="shared" si="135"/>
        <v>922.06632000000002</v>
      </c>
    </row>
    <row r="2164" spans="1:17" x14ac:dyDescent="0.25">
      <c r="A2164" t="s">
        <v>2840</v>
      </c>
      <c r="B2164" t="s">
        <v>772</v>
      </c>
      <c r="C2164" t="s">
        <v>48</v>
      </c>
      <c r="D2164" t="s">
        <v>49</v>
      </c>
      <c r="E2164" s="1" t="s">
        <v>6</v>
      </c>
      <c r="F2164" t="s">
        <v>3095</v>
      </c>
      <c r="G2164" t="s">
        <v>3100</v>
      </c>
      <c r="H2164" s="1" t="s">
        <v>6</v>
      </c>
      <c r="I2164" s="1" t="s">
        <v>8</v>
      </c>
      <c r="J2164" s="1">
        <f t="shared" si="132"/>
        <v>9</v>
      </c>
      <c r="K2164" s="1">
        <f>VLOOKUP($A2164,Parametre!$A$5:$G$29,MATCH($G2164,Parametre!$B$4:$G$4,0)+1,FALSE)</f>
        <v>42</v>
      </c>
      <c r="L2164" s="3">
        <f t="shared" si="133"/>
        <v>-33</v>
      </c>
      <c r="M2164" s="4">
        <f>VLOOKUP($A2164,Parametre!$A$5:$H$29,8,FALSE)</f>
        <v>1.04</v>
      </c>
      <c r="N2164" s="4">
        <f t="shared" si="134"/>
        <v>524.16</v>
      </c>
      <c r="O2164" s="4" t="s">
        <v>3098</v>
      </c>
      <c r="P2164">
        <f>VLOOKUP($G2164,Parametre!$K$4:$L$9,2,FALSE)</f>
        <v>230</v>
      </c>
      <c r="Q2164" s="4">
        <f t="shared" si="135"/>
        <v>1844.13264</v>
      </c>
    </row>
    <row r="2165" spans="1:17" x14ac:dyDescent="0.25">
      <c r="A2165" t="s">
        <v>2840</v>
      </c>
      <c r="B2165" t="s">
        <v>772</v>
      </c>
      <c r="C2165" t="s">
        <v>264</v>
      </c>
      <c r="D2165" t="s">
        <v>265</v>
      </c>
      <c r="E2165" s="1" t="s">
        <v>6</v>
      </c>
      <c r="F2165" t="s">
        <v>3095</v>
      </c>
      <c r="G2165" t="s">
        <v>3100</v>
      </c>
      <c r="H2165" s="1" t="s">
        <v>46</v>
      </c>
      <c r="I2165" s="1" t="s">
        <v>11</v>
      </c>
      <c r="J2165" s="1">
        <f t="shared" si="132"/>
        <v>3</v>
      </c>
      <c r="K2165" s="1">
        <f>VLOOKUP($A2165,Parametre!$A$5:$G$29,MATCH($G2165,Parametre!$B$4:$G$4,0)+1,FALSE)</f>
        <v>42</v>
      </c>
      <c r="L2165" s="3">
        <f t="shared" si="133"/>
        <v>-39</v>
      </c>
      <c r="M2165" s="4">
        <f>VLOOKUP($A2165,Parametre!$A$5:$H$29,8,FALSE)</f>
        <v>1.04</v>
      </c>
      <c r="N2165" s="4">
        <f t="shared" si="134"/>
        <v>174.72</v>
      </c>
      <c r="O2165" s="4" t="s">
        <v>3098</v>
      </c>
      <c r="P2165">
        <f>VLOOKUP($G2165,Parametre!$K$4:$L$9,2,FALSE)</f>
        <v>230</v>
      </c>
      <c r="Q2165" s="4">
        <f t="shared" si="135"/>
        <v>1844.13264</v>
      </c>
    </row>
    <row r="2166" spans="1:17" x14ac:dyDescent="0.25">
      <c r="A2166" t="s">
        <v>2840</v>
      </c>
      <c r="B2166" t="s">
        <v>772</v>
      </c>
      <c r="C2166" t="s">
        <v>50</v>
      </c>
      <c r="D2166" t="s">
        <v>51</v>
      </c>
      <c r="E2166" s="1" t="s">
        <v>13</v>
      </c>
      <c r="F2166" t="s">
        <v>3095</v>
      </c>
      <c r="G2166" t="s">
        <v>3100</v>
      </c>
      <c r="H2166" s="1" t="s">
        <v>11</v>
      </c>
      <c r="I2166" s="1" t="s">
        <v>23</v>
      </c>
      <c r="J2166" s="1">
        <f t="shared" si="132"/>
        <v>2</v>
      </c>
      <c r="K2166" s="1">
        <f>VLOOKUP($A2166,Parametre!$A$5:$G$29,MATCH($G2166,Parametre!$B$4:$G$4,0)+1,FALSE)</f>
        <v>42</v>
      </c>
      <c r="L2166" s="3">
        <f t="shared" si="133"/>
        <v>-40</v>
      </c>
      <c r="M2166" s="4">
        <f>VLOOKUP($A2166,Parametre!$A$5:$H$29,8,FALSE)</f>
        <v>1.04</v>
      </c>
      <c r="N2166" s="4">
        <f t="shared" si="134"/>
        <v>87.36</v>
      </c>
      <c r="O2166" s="4" t="s">
        <v>3098</v>
      </c>
      <c r="P2166">
        <f>VLOOKUP($G2166,Parametre!$K$4:$L$9,2,FALSE)</f>
        <v>230</v>
      </c>
      <c r="Q2166" s="4">
        <f t="shared" si="135"/>
        <v>1383.0994800000001</v>
      </c>
    </row>
    <row r="2167" spans="1:17" x14ac:dyDescent="0.25">
      <c r="A2167" t="s">
        <v>2840</v>
      </c>
      <c r="B2167" t="s">
        <v>772</v>
      </c>
      <c r="C2167" t="s">
        <v>52</v>
      </c>
      <c r="D2167" t="s">
        <v>53</v>
      </c>
      <c r="E2167" s="1" t="s">
        <v>11</v>
      </c>
      <c r="F2167" t="s">
        <v>3095</v>
      </c>
      <c r="G2167" t="s">
        <v>3100</v>
      </c>
      <c r="H2167" s="1" t="s">
        <v>46</v>
      </c>
      <c r="I2167" s="1" t="s">
        <v>11</v>
      </c>
      <c r="J2167" s="1">
        <f t="shared" si="132"/>
        <v>3</v>
      </c>
      <c r="K2167" s="1">
        <f>VLOOKUP($A2167,Parametre!$A$5:$G$29,MATCH($G2167,Parametre!$B$4:$G$4,0)+1,FALSE)</f>
        <v>42</v>
      </c>
      <c r="L2167" s="3">
        <f t="shared" si="133"/>
        <v>-39</v>
      </c>
      <c r="M2167" s="4">
        <f>VLOOKUP($A2167,Parametre!$A$5:$H$29,8,FALSE)</f>
        <v>1.04</v>
      </c>
      <c r="N2167" s="4">
        <f t="shared" si="134"/>
        <v>87.36</v>
      </c>
      <c r="O2167" s="4" t="s">
        <v>3098</v>
      </c>
      <c r="P2167">
        <f>VLOOKUP($G2167,Parametre!$K$4:$L$9,2,FALSE)</f>
        <v>230</v>
      </c>
      <c r="Q2167" s="4">
        <f t="shared" si="135"/>
        <v>922.06632000000002</v>
      </c>
    </row>
    <row r="2168" spans="1:17" x14ac:dyDescent="0.25">
      <c r="A2168" t="s">
        <v>2840</v>
      </c>
      <c r="B2168" t="s">
        <v>772</v>
      </c>
      <c r="C2168" t="s">
        <v>54</v>
      </c>
      <c r="D2168" t="s">
        <v>55</v>
      </c>
      <c r="E2168" s="1" t="s">
        <v>11</v>
      </c>
      <c r="F2168" t="s">
        <v>3095</v>
      </c>
      <c r="G2168" t="s">
        <v>3100</v>
      </c>
      <c r="H2168" s="1" t="s">
        <v>13</v>
      </c>
      <c r="I2168" s="1" t="s">
        <v>11</v>
      </c>
      <c r="J2168" s="1">
        <f t="shared" ref="J2168:J2231" si="136">H2168+I2168</f>
        <v>5</v>
      </c>
      <c r="K2168" s="1">
        <f>VLOOKUP($A2168,Parametre!$A$5:$G$29,MATCH($G2168,Parametre!$B$4:$G$4,0)+1,FALSE)</f>
        <v>42</v>
      </c>
      <c r="L2168" s="3">
        <f t="shared" ref="L2168:L2231" si="137">J2168-K2168</f>
        <v>-37</v>
      </c>
      <c r="M2168" s="4">
        <f>VLOOKUP($A2168,Parametre!$A$5:$H$29,8,FALSE)</f>
        <v>1.04</v>
      </c>
      <c r="N2168" s="4">
        <f t="shared" si="134"/>
        <v>145.6</v>
      </c>
      <c r="O2168" s="4" t="s">
        <v>3098</v>
      </c>
      <c r="P2168">
        <f>VLOOKUP($G2168,Parametre!$K$4:$L$9,2,FALSE)</f>
        <v>230</v>
      </c>
      <c r="Q2168" s="4">
        <f t="shared" si="135"/>
        <v>922.06632000000002</v>
      </c>
    </row>
    <row r="2169" spans="1:17" x14ac:dyDescent="0.25">
      <c r="A2169" t="s">
        <v>2840</v>
      </c>
      <c r="B2169" t="s">
        <v>772</v>
      </c>
      <c r="C2169" t="s">
        <v>56</v>
      </c>
      <c r="D2169" t="s">
        <v>57</v>
      </c>
      <c r="E2169" s="1" t="s">
        <v>13</v>
      </c>
      <c r="F2169" t="s">
        <v>3095</v>
      </c>
      <c r="G2169" t="s">
        <v>3100</v>
      </c>
      <c r="H2169" s="1" t="s">
        <v>23</v>
      </c>
      <c r="I2169" s="1" t="s">
        <v>6</v>
      </c>
      <c r="J2169" s="1">
        <f t="shared" si="136"/>
        <v>4</v>
      </c>
      <c r="K2169" s="1">
        <f>VLOOKUP($A2169,Parametre!$A$5:$G$29,MATCH($G2169,Parametre!$B$4:$G$4,0)+1,FALSE)</f>
        <v>42</v>
      </c>
      <c r="L2169" s="3">
        <f t="shared" si="137"/>
        <v>-38</v>
      </c>
      <c r="M2169" s="4">
        <f>VLOOKUP($A2169,Parametre!$A$5:$H$29,8,FALSE)</f>
        <v>1.04</v>
      </c>
      <c r="N2169" s="4">
        <f t="shared" si="134"/>
        <v>174.72</v>
      </c>
      <c r="O2169" s="4" t="s">
        <v>3098</v>
      </c>
      <c r="P2169">
        <f>VLOOKUP($G2169,Parametre!$K$4:$L$9,2,FALSE)</f>
        <v>230</v>
      </c>
      <c r="Q2169" s="4">
        <f t="shared" si="135"/>
        <v>1383.0994800000001</v>
      </c>
    </row>
    <row r="2170" spans="1:17" x14ac:dyDescent="0.25">
      <c r="A2170" t="s">
        <v>2840</v>
      </c>
      <c r="B2170" t="s">
        <v>772</v>
      </c>
      <c r="C2170" t="s">
        <v>266</v>
      </c>
      <c r="D2170" t="s">
        <v>267</v>
      </c>
      <c r="E2170" s="1" t="s">
        <v>11</v>
      </c>
      <c r="F2170" t="s">
        <v>3095</v>
      </c>
      <c r="G2170" t="s">
        <v>3100</v>
      </c>
      <c r="H2170" s="1" t="s">
        <v>11</v>
      </c>
      <c r="I2170" s="1" t="s">
        <v>46</v>
      </c>
      <c r="J2170" s="1">
        <f t="shared" si="136"/>
        <v>3</v>
      </c>
      <c r="K2170" s="1">
        <f>VLOOKUP($A2170,Parametre!$A$5:$G$29,MATCH($G2170,Parametre!$B$4:$G$4,0)+1,FALSE)</f>
        <v>42</v>
      </c>
      <c r="L2170" s="3">
        <f t="shared" si="137"/>
        <v>-39</v>
      </c>
      <c r="M2170" s="4">
        <f>VLOOKUP($A2170,Parametre!$A$5:$H$29,8,FALSE)</f>
        <v>1.04</v>
      </c>
      <c r="N2170" s="4">
        <f t="shared" si="134"/>
        <v>87.36</v>
      </c>
      <c r="O2170" s="4" t="s">
        <v>3098</v>
      </c>
      <c r="P2170">
        <f>VLOOKUP($G2170,Parametre!$K$4:$L$9,2,FALSE)</f>
        <v>230</v>
      </c>
      <c r="Q2170" s="4">
        <f t="shared" si="135"/>
        <v>922.06632000000002</v>
      </c>
    </row>
    <row r="2171" spans="1:17" x14ac:dyDescent="0.25">
      <c r="A2171" t="s">
        <v>2840</v>
      </c>
      <c r="B2171" t="s">
        <v>772</v>
      </c>
      <c r="C2171" t="s">
        <v>66</v>
      </c>
      <c r="D2171" t="s">
        <v>67</v>
      </c>
      <c r="E2171" s="1" t="s">
        <v>13</v>
      </c>
      <c r="F2171" t="s">
        <v>3095</v>
      </c>
      <c r="G2171" t="s">
        <v>3100</v>
      </c>
      <c r="H2171" s="1" t="s">
        <v>11</v>
      </c>
      <c r="I2171" s="1" t="s">
        <v>46</v>
      </c>
      <c r="J2171" s="1">
        <f t="shared" si="136"/>
        <v>3</v>
      </c>
      <c r="K2171" s="1">
        <f>VLOOKUP($A2171,Parametre!$A$5:$G$29,MATCH($G2171,Parametre!$B$4:$G$4,0)+1,FALSE)</f>
        <v>42</v>
      </c>
      <c r="L2171" s="3">
        <f t="shared" si="137"/>
        <v>-39</v>
      </c>
      <c r="M2171" s="4">
        <f>VLOOKUP($A2171,Parametre!$A$5:$H$29,8,FALSE)</f>
        <v>1.04</v>
      </c>
      <c r="N2171" s="4">
        <f t="shared" si="134"/>
        <v>131.04</v>
      </c>
      <c r="O2171" s="4" t="s">
        <v>3098</v>
      </c>
      <c r="P2171">
        <f>VLOOKUP($G2171,Parametre!$K$4:$L$9,2,FALSE)</f>
        <v>230</v>
      </c>
      <c r="Q2171" s="4">
        <f t="shared" si="135"/>
        <v>1383.0994800000001</v>
      </c>
    </row>
    <row r="2172" spans="1:17" x14ac:dyDescent="0.25">
      <c r="A2172" t="s">
        <v>2840</v>
      </c>
      <c r="B2172" t="s">
        <v>772</v>
      </c>
      <c r="C2172" t="s">
        <v>2245</v>
      </c>
      <c r="D2172" t="s">
        <v>721</v>
      </c>
      <c r="E2172" s="1" t="s">
        <v>11</v>
      </c>
      <c r="F2172" t="s">
        <v>3095</v>
      </c>
      <c r="G2172" t="s">
        <v>3100</v>
      </c>
      <c r="H2172" s="1" t="s">
        <v>23</v>
      </c>
      <c r="I2172" s="1" t="s">
        <v>13</v>
      </c>
      <c r="J2172" s="1">
        <f t="shared" si="136"/>
        <v>3</v>
      </c>
      <c r="K2172" s="1">
        <f>VLOOKUP($A2172,Parametre!$A$5:$G$29,MATCH($G2172,Parametre!$B$4:$G$4,0)+1,FALSE)</f>
        <v>42</v>
      </c>
      <c r="L2172" s="3">
        <f t="shared" si="137"/>
        <v>-39</v>
      </c>
      <c r="M2172" s="4">
        <f>VLOOKUP($A2172,Parametre!$A$5:$H$29,8,FALSE)</f>
        <v>1.04</v>
      </c>
      <c r="N2172" s="4">
        <f t="shared" si="134"/>
        <v>87.36</v>
      </c>
      <c r="O2172" s="4" t="s">
        <v>3098</v>
      </c>
      <c r="P2172">
        <f>VLOOKUP($G2172,Parametre!$K$4:$L$9,2,FALSE)</f>
        <v>230</v>
      </c>
      <c r="Q2172" s="4">
        <f t="shared" si="135"/>
        <v>922.06632000000002</v>
      </c>
    </row>
    <row r="2173" spans="1:17" x14ac:dyDescent="0.25">
      <c r="A2173" t="s">
        <v>2840</v>
      </c>
      <c r="B2173" t="s">
        <v>772</v>
      </c>
      <c r="C2173" t="s">
        <v>270</v>
      </c>
      <c r="D2173" t="s">
        <v>271</v>
      </c>
      <c r="E2173" s="1" t="s">
        <v>11</v>
      </c>
      <c r="F2173" t="s">
        <v>3095</v>
      </c>
      <c r="G2173" t="s">
        <v>3100</v>
      </c>
      <c r="H2173" s="1" t="s">
        <v>46</v>
      </c>
      <c r="I2173" s="1" t="s">
        <v>23</v>
      </c>
      <c r="J2173" s="1">
        <f t="shared" si="136"/>
        <v>1</v>
      </c>
      <c r="K2173" s="1">
        <f>VLOOKUP($A2173,Parametre!$A$5:$G$29,MATCH($G2173,Parametre!$B$4:$G$4,0)+1,FALSE)</f>
        <v>42</v>
      </c>
      <c r="L2173" s="3">
        <f t="shared" si="137"/>
        <v>-41</v>
      </c>
      <c r="M2173" s="4">
        <f>VLOOKUP($A2173,Parametre!$A$5:$H$29,8,FALSE)</f>
        <v>1.04</v>
      </c>
      <c r="N2173" s="4">
        <f t="shared" si="134"/>
        <v>29.12</v>
      </c>
      <c r="O2173" s="4" t="s">
        <v>3098</v>
      </c>
      <c r="P2173">
        <f>VLOOKUP($G2173,Parametre!$K$4:$L$9,2,FALSE)</f>
        <v>230</v>
      </c>
      <c r="Q2173" s="4">
        <f t="shared" si="135"/>
        <v>922.06632000000002</v>
      </c>
    </row>
    <row r="2174" spans="1:17" x14ac:dyDescent="0.25">
      <c r="A2174" t="s">
        <v>2840</v>
      </c>
      <c r="B2174" t="s">
        <v>772</v>
      </c>
      <c r="C2174" t="s">
        <v>272</v>
      </c>
      <c r="D2174" t="s">
        <v>273</v>
      </c>
      <c r="E2174" s="1" t="s">
        <v>13</v>
      </c>
      <c r="F2174" t="s">
        <v>3095</v>
      </c>
      <c r="G2174" t="s">
        <v>3100</v>
      </c>
      <c r="H2174" s="1" t="s">
        <v>13</v>
      </c>
      <c r="I2174" s="1" t="s">
        <v>13</v>
      </c>
      <c r="J2174" s="1">
        <f t="shared" si="136"/>
        <v>6</v>
      </c>
      <c r="K2174" s="1">
        <f>VLOOKUP($A2174,Parametre!$A$5:$G$29,MATCH($G2174,Parametre!$B$4:$G$4,0)+1,FALSE)</f>
        <v>42</v>
      </c>
      <c r="L2174" s="3">
        <f t="shared" si="137"/>
        <v>-36</v>
      </c>
      <c r="M2174" s="4">
        <f>VLOOKUP($A2174,Parametre!$A$5:$H$29,8,FALSE)</f>
        <v>1.04</v>
      </c>
      <c r="N2174" s="4">
        <f t="shared" si="134"/>
        <v>262.08</v>
      </c>
      <c r="O2174" s="4" t="s">
        <v>3098</v>
      </c>
      <c r="P2174">
        <f>VLOOKUP($G2174,Parametre!$K$4:$L$9,2,FALSE)</f>
        <v>230</v>
      </c>
      <c r="Q2174" s="4">
        <f t="shared" si="135"/>
        <v>1383.0994800000001</v>
      </c>
    </row>
    <row r="2175" spans="1:17" x14ac:dyDescent="0.25">
      <c r="A2175" t="s">
        <v>2840</v>
      </c>
      <c r="B2175" t="s">
        <v>772</v>
      </c>
      <c r="C2175" t="s">
        <v>276</v>
      </c>
      <c r="D2175" t="s">
        <v>277</v>
      </c>
      <c r="E2175" s="1" t="s">
        <v>13</v>
      </c>
      <c r="F2175" t="s">
        <v>3095</v>
      </c>
      <c r="G2175" t="s">
        <v>3100</v>
      </c>
      <c r="H2175" s="1" t="s">
        <v>6</v>
      </c>
      <c r="I2175" s="1" t="s">
        <v>23</v>
      </c>
      <c r="J2175" s="1">
        <f t="shared" si="136"/>
        <v>4</v>
      </c>
      <c r="K2175" s="1">
        <f>VLOOKUP($A2175,Parametre!$A$5:$G$29,MATCH($G2175,Parametre!$B$4:$G$4,0)+1,FALSE)</f>
        <v>42</v>
      </c>
      <c r="L2175" s="3">
        <f t="shared" si="137"/>
        <v>-38</v>
      </c>
      <c r="M2175" s="4">
        <f>VLOOKUP($A2175,Parametre!$A$5:$H$29,8,FALSE)</f>
        <v>1.04</v>
      </c>
      <c r="N2175" s="4">
        <f t="shared" si="134"/>
        <v>174.72</v>
      </c>
      <c r="O2175" s="4" t="s">
        <v>3098</v>
      </c>
      <c r="P2175">
        <f>VLOOKUP($G2175,Parametre!$K$4:$L$9,2,FALSE)</f>
        <v>230</v>
      </c>
      <c r="Q2175" s="4">
        <f t="shared" si="135"/>
        <v>1383.0994800000001</v>
      </c>
    </row>
    <row r="2176" spans="1:17" x14ac:dyDescent="0.25">
      <c r="A2176" t="s">
        <v>2840</v>
      </c>
      <c r="B2176" t="s">
        <v>772</v>
      </c>
      <c r="C2176" t="s">
        <v>729</v>
      </c>
      <c r="D2176" t="s">
        <v>730</v>
      </c>
      <c r="E2176" s="1" t="s">
        <v>11</v>
      </c>
      <c r="F2176" t="s">
        <v>3095</v>
      </c>
      <c r="G2176" t="s">
        <v>3100</v>
      </c>
      <c r="H2176" s="1" t="s">
        <v>23</v>
      </c>
      <c r="I2176" s="1" t="s">
        <v>11</v>
      </c>
      <c r="J2176" s="1">
        <f t="shared" si="136"/>
        <v>2</v>
      </c>
      <c r="K2176" s="1">
        <f>VLOOKUP($A2176,Parametre!$A$5:$G$29,MATCH($G2176,Parametre!$B$4:$G$4,0)+1,FALSE)</f>
        <v>42</v>
      </c>
      <c r="L2176" s="3">
        <f t="shared" si="137"/>
        <v>-40</v>
      </c>
      <c r="M2176" s="4">
        <f>VLOOKUP($A2176,Parametre!$A$5:$H$29,8,FALSE)</f>
        <v>1.04</v>
      </c>
      <c r="N2176" s="4">
        <f t="shared" si="134"/>
        <v>58.24</v>
      </c>
      <c r="O2176" s="4" t="s">
        <v>3098</v>
      </c>
      <c r="P2176">
        <f>VLOOKUP($G2176,Parametre!$K$4:$L$9,2,FALSE)</f>
        <v>230</v>
      </c>
      <c r="Q2176" s="4">
        <f t="shared" si="135"/>
        <v>922.06632000000002</v>
      </c>
    </row>
    <row r="2177" spans="1:17" x14ac:dyDescent="0.25">
      <c r="A2177" t="s">
        <v>2840</v>
      </c>
      <c r="B2177" t="s">
        <v>772</v>
      </c>
      <c r="C2177" t="s">
        <v>84</v>
      </c>
      <c r="D2177" t="s">
        <v>85</v>
      </c>
      <c r="E2177" s="1" t="s">
        <v>11</v>
      </c>
      <c r="F2177" t="s">
        <v>3095</v>
      </c>
      <c r="G2177" t="s">
        <v>3100</v>
      </c>
      <c r="H2177" s="1" t="s">
        <v>317</v>
      </c>
      <c r="I2177" s="1" t="s">
        <v>16</v>
      </c>
      <c r="J2177" s="1">
        <f t="shared" si="136"/>
        <v>23</v>
      </c>
      <c r="K2177" s="1">
        <f>VLOOKUP($A2177,Parametre!$A$5:$G$29,MATCH($G2177,Parametre!$B$4:$G$4,0)+1,FALSE)</f>
        <v>42</v>
      </c>
      <c r="L2177" s="3">
        <f t="shared" si="137"/>
        <v>-19</v>
      </c>
      <c r="M2177" s="4">
        <f>VLOOKUP($A2177,Parametre!$A$5:$H$29,8,FALSE)</f>
        <v>1.04</v>
      </c>
      <c r="N2177" s="4">
        <f t="shared" si="134"/>
        <v>669.76</v>
      </c>
      <c r="O2177" s="4" t="s">
        <v>3098</v>
      </c>
      <c r="P2177">
        <f>VLOOKUP($G2177,Parametre!$K$4:$L$9,2,FALSE)</f>
        <v>230</v>
      </c>
      <c r="Q2177" s="4">
        <f t="shared" si="135"/>
        <v>922.06632000000002</v>
      </c>
    </row>
    <row r="2178" spans="1:17" x14ac:dyDescent="0.25">
      <c r="A2178" t="s">
        <v>2840</v>
      </c>
      <c r="B2178" t="s">
        <v>772</v>
      </c>
      <c r="C2178" t="s">
        <v>86</v>
      </c>
      <c r="D2178" t="s">
        <v>87</v>
      </c>
      <c r="E2178" s="1" t="s">
        <v>13</v>
      </c>
      <c r="F2178" t="s">
        <v>3095</v>
      </c>
      <c r="G2178" t="s">
        <v>3100</v>
      </c>
      <c r="H2178" s="1" t="s">
        <v>22</v>
      </c>
      <c r="I2178" s="1" t="s">
        <v>11</v>
      </c>
      <c r="J2178" s="1">
        <f t="shared" si="136"/>
        <v>8</v>
      </c>
      <c r="K2178" s="1">
        <f>VLOOKUP($A2178,Parametre!$A$5:$G$29,MATCH($G2178,Parametre!$B$4:$G$4,0)+1,FALSE)</f>
        <v>42</v>
      </c>
      <c r="L2178" s="3">
        <f t="shared" si="137"/>
        <v>-34</v>
      </c>
      <c r="M2178" s="4">
        <f>VLOOKUP($A2178,Parametre!$A$5:$H$29,8,FALSE)</f>
        <v>1.04</v>
      </c>
      <c r="N2178" s="4">
        <f t="shared" si="134"/>
        <v>349.44</v>
      </c>
      <c r="O2178" s="4" t="s">
        <v>3098</v>
      </c>
      <c r="P2178">
        <f>VLOOKUP($G2178,Parametre!$K$4:$L$9,2,FALSE)</f>
        <v>230</v>
      </c>
      <c r="Q2178" s="4">
        <f t="shared" si="135"/>
        <v>1383.0994800000001</v>
      </c>
    </row>
    <row r="2179" spans="1:17" x14ac:dyDescent="0.25">
      <c r="A2179" t="s">
        <v>2840</v>
      </c>
      <c r="B2179" t="s">
        <v>2847</v>
      </c>
      <c r="C2179" t="s">
        <v>2848</v>
      </c>
      <c r="D2179" t="s">
        <v>2849</v>
      </c>
      <c r="E2179" s="1" t="s">
        <v>6</v>
      </c>
      <c r="F2179" t="s">
        <v>3095</v>
      </c>
      <c r="G2179" t="s">
        <v>3100</v>
      </c>
      <c r="H2179" s="1" t="s">
        <v>46</v>
      </c>
      <c r="I2179" s="1" t="s">
        <v>11</v>
      </c>
      <c r="J2179" s="1">
        <f t="shared" si="136"/>
        <v>3</v>
      </c>
      <c r="K2179" s="1">
        <f>VLOOKUP($A2179,Parametre!$A$5:$G$29,MATCH($G2179,Parametre!$B$4:$G$4,0)+1,FALSE)</f>
        <v>42</v>
      </c>
      <c r="L2179" s="3">
        <f t="shared" si="137"/>
        <v>-39</v>
      </c>
      <c r="M2179" s="4">
        <f>VLOOKUP($A2179,Parametre!$A$5:$H$29,8,FALSE)</f>
        <v>1.04</v>
      </c>
      <c r="N2179" s="4">
        <f t="shared" si="134"/>
        <v>174.72</v>
      </c>
      <c r="O2179" s="4" t="s">
        <v>3098</v>
      </c>
      <c r="P2179">
        <f>VLOOKUP($G2179,Parametre!$K$4:$L$9,2,FALSE)</f>
        <v>230</v>
      </c>
      <c r="Q2179" s="4">
        <f t="shared" si="135"/>
        <v>1844.13264</v>
      </c>
    </row>
    <row r="2180" spans="1:17" x14ac:dyDescent="0.25">
      <c r="A2180" t="s">
        <v>2840</v>
      </c>
      <c r="B2180" t="s">
        <v>2847</v>
      </c>
      <c r="C2180" t="s">
        <v>703</v>
      </c>
      <c r="D2180" t="s">
        <v>704</v>
      </c>
      <c r="E2180" s="1" t="s">
        <v>11</v>
      </c>
      <c r="F2180" t="s">
        <v>3095</v>
      </c>
      <c r="G2180" t="s">
        <v>3100</v>
      </c>
      <c r="H2180" s="1" t="s">
        <v>23</v>
      </c>
      <c r="I2180" s="1" t="s">
        <v>46</v>
      </c>
      <c r="J2180" s="1">
        <f t="shared" si="136"/>
        <v>1</v>
      </c>
      <c r="K2180" s="1">
        <f>VLOOKUP($A2180,Parametre!$A$5:$G$29,MATCH($G2180,Parametre!$B$4:$G$4,0)+1,FALSE)</f>
        <v>42</v>
      </c>
      <c r="L2180" s="3">
        <f t="shared" si="137"/>
        <v>-41</v>
      </c>
      <c r="M2180" s="4">
        <f>VLOOKUP($A2180,Parametre!$A$5:$H$29,8,FALSE)</f>
        <v>1.04</v>
      </c>
      <c r="N2180" s="4">
        <f t="shared" si="134"/>
        <v>29.12</v>
      </c>
      <c r="O2180" s="4" t="s">
        <v>3098</v>
      </c>
      <c r="P2180">
        <f>VLOOKUP($G2180,Parametre!$K$4:$L$9,2,FALSE)</f>
        <v>230</v>
      </c>
      <c r="Q2180" s="4">
        <f t="shared" si="135"/>
        <v>922.06632000000002</v>
      </c>
    </row>
    <row r="2181" spans="1:17" x14ac:dyDescent="0.25">
      <c r="A2181" t="s">
        <v>2840</v>
      </c>
      <c r="B2181" t="s">
        <v>2847</v>
      </c>
      <c r="C2181" t="s">
        <v>706</v>
      </c>
      <c r="D2181" t="s">
        <v>707</v>
      </c>
      <c r="E2181" s="1" t="s">
        <v>11</v>
      </c>
      <c r="F2181" t="s">
        <v>3095</v>
      </c>
      <c r="G2181" t="s">
        <v>3100</v>
      </c>
      <c r="H2181" s="1" t="s">
        <v>11</v>
      </c>
      <c r="I2181" s="1" t="s">
        <v>23</v>
      </c>
      <c r="J2181" s="1">
        <f t="shared" si="136"/>
        <v>2</v>
      </c>
      <c r="K2181" s="1">
        <f>VLOOKUP($A2181,Parametre!$A$5:$G$29,MATCH($G2181,Parametre!$B$4:$G$4,0)+1,FALSE)</f>
        <v>42</v>
      </c>
      <c r="L2181" s="3">
        <f t="shared" si="137"/>
        <v>-40</v>
      </c>
      <c r="M2181" s="4">
        <f>VLOOKUP($A2181,Parametre!$A$5:$H$29,8,FALSE)</f>
        <v>1.04</v>
      </c>
      <c r="N2181" s="4">
        <f t="shared" si="134"/>
        <v>58.24</v>
      </c>
      <c r="O2181" s="4" t="s">
        <v>3098</v>
      </c>
      <c r="P2181">
        <f>VLOOKUP($G2181,Parametre!$K$4:$L$9,2,FALSE)</f>
        <v>230</v>
      </c>
      <c r="Q2181" s="4">
        <f t="shared" si="135"/>
        <v>922.06632000000002</v>
      </c>
    </row>
    <row r="2182" spans="1:17" x14ac:dyDescent="0.25">
      <c r="A2182" t="s">
        <v>2840</v>
      </c>
      <c r="B2182" t="s">
        <v>2847</v>
      </c>
      <c r="C2182" t="s">
        <v>2850</v>
      </c>
      <c r="D2182" t="s">
        <v>2851</v>
      </c>
      <c r="E2182" s="1" t="s">
        <v>11</v>
      </c>
      <c r="F2182" t="s">
        <v>3095</v>
      </c>
      <c r="G2182" t="s">
        <v>3100</v>
      </c>
      <c r="H2182" s="1" t="s">
        <v>13</v>
      </c>
      <c r="I2182" s="1" t="s">
        <v>11</v>
      </c>
      <c r="J2182" s="1">
        <f t="shared" si="136"/>
        <v>5</v>
      </c>
      <c r="K2182" s="1">
        <f>VLOOKUP($A2182,Parametre!$A$5:$G$29,MATCH($G2182,Parametre!$B$4:$G$4,0)+1,FALSE)</f>
        <v>42</v>
      </c>
      <c r="L2182" s="3">
        <f t="shared" si="137"/>
        <v>-37</v>
      </c>
      <c r="M2182" s="4">
        <f>VLOOKUP($A2182,Parametre!$A$5:$H$29,8,FALSE)</f>
        <v>1.04</v>
      </c>
      <c r="N2182" s="4">
        <f t="shared" ref="N2182:N2245" si="138">IF(O2182="Evet",E2182*14*J2182*M2182,0)</f>
        <v>145.6</v>
      </c>
      <c r="O2182" s="4" t="s">
        <v>3098</v>
      </c>
      <c r="P2182">
        <f>VLOOKUP($G2182,Parametre!$K$4:$L$9,2,FALSE)</f>
        <v>230</v>
      </c>
      <c r="Q2182" s="4">
        <f t="shared" ref="Q2182:Q2245" si="139">IF(O2182="Evet",E2182*14*P2182*0.071589*2,0)</f>
        <v>922.06632000000002</v>
      </c>
    </row>
    <row r="2183" spans="1:17" x14ac:dyDescent="0.25">
      <c r="A2183" t="s">
        <v>2840</v>
      </c>
      <c r="B2183" t="s">
        <v>2847</v>
      </c>
      <c r="C2183" t="s">
        <v>124</v>
      </c>
      <c r="D2183" t="s">
        <v>125</v>
      </c>
      <c r="E2183" s="1" t="s">
        <v>11</v>
      </c>
      <c r="F2183" t="s">
        <v>3095</v>
      </c>
      <c r="G2183" t="s">
        <v>3100</v>
      </c>
      <c r="H2183" s="1" t="s">
        <v>11</v>
      </c>
      <c r="I2183" s="1" t="s">
        <v>23</v>
      </c>
      <c r="J2183" s="1">
        <f t="shared" si="136"/>
        <v>2</v>
      </c>
      <c r="K2183" s="1">
        <f>VLOOKUP($A2183,Parametre!$A$5:$G$29,MATCH($G2183,Parametre!$B$4:$G$4,0)+1,FALSE)</f>
        <v>42</v>
      </c>
      <c r="L2183" s="3">
        <f t="shared" si="137"/>
        <v>-40</v>
      </c>
      <c r="M2183" s="4">
        <f>VLOOKUP($A2183,Parametre!$A$5:$H$29,8,FALSE)</f>
        <v>1.04</v>
      </c>
      <c r="N2183" s="4">
        <f t="shared" si="138"/>
        <v>58.24</v>
      </c>
      <c r="O2183" s="4" t="s">
        <v>3098</v>
      </c>
      <c r="P2183">
        <f>VLOOKUP($G2183,Parametre!$K$4:$L$9,2,FALSE)</f>
        <v>230</v>
      </c>
      <c r="Q2183" s="4">
        <f t="shared" si="139"/>
        <v>922.06632000000002</v>
      </c>
    </row>
    <row r="2184" spans="1:17" x14ac:dyDescent="0.25">
      <c r="A2184" t="s">
        <v>2840</v>
      </c>
      <c r="B2184" t="s">
        <v>2847</v>
      </c>
      <c r="C2184" t="s">
        <v>2852</v>
      </c>
      <c r="D2184" t="s">
        <v>2853</v>
      </c>
      <c r="E2184" s="1" t="s">
        <v>11</v>
      </c>
      <c r="F2184" t="s">
        <v>3095</v>
      </c>
      <c r="G2184" t="s">
        <v>3100</v>
      </c>
      <c r="H2184" s="1" t="s">
        <v>23</v>
      </c>
      <c r="I2184" s="1" t="s">
        <v>11</v>
      </c>
      <c r="J2184" s="1">
        <f t="shared" si="136"/>
        <v>2</v>
      </c>
      <c r="K2184" s="1">
        <f>VLOOKUP($A2184,Parametre!$A$5:$G$29,MATCH($G2184,Parametre!$B$4:$G$4,0)+1,FALSE)</f>
        <v>42</v>
      </c>
      <c r="L2184" s="3">
        <f t="shared" si="137"/>
        <v>-40</v>
      </c>
      <c r="M2184" s="4">
        <f>VLOOKUP($A2184,Parametre!$A$5:$H$29,8,FALSE)</f>
        <v>1.04</v>
      </c>
      <c r="N2184" s="4">
        <f t="shared" si="138"/>
        <v>58.24</v>
      </c>
      <c r="O2184" s="4" t="s">
        <v>3098</v>
      </c>
      <c r="P2184">
        <f>VLOOKUP($G2184,Parametre!$K$4:$L$9,2,FALSE)</f>
        <v>230</v>
      </c>
      <c r="Q2184" s="4">
        <f t="shared" si="139"/>
        <v>922.06632000000002</v>
      </c>
    </row>
    <row r="2185" spans="1:17" x14ac:dyDescent="0.25">
      <c r="A2185" t="s">
        <v>2840</v>
      </c>
      <c r="B2185" t="s">
        <v>2847</v>
      </c>
      <c r="C2185" t="s">
        <v>62</v>
      </c>
      <c r="D2185" t="s">
        <v>63</v>
      </c>
      <c r="E2185" s="1" t="s">
        <v>13</v>
      </c>
      <c r="F2185" t="s">
        <v>3095</v>
      </c>
      <c r="G2185" t="s">
        <v>3100</v>
      </c>
      <c r="H2185" s="1" t="s">
        <v>16</v>
      </c>
      <c r="I2185" s="1" t="s">
        <v>46</v>
      </c>
      <c r="J2185" s="1">
        <f t="shared" si="136"/>
        <v>8</v>
      </c>
      <c r="K2185" s="1">
        <f>VLOOKUP($A2185,Parametre!$A$5:$G$29,MATCH($G2185,Parametre!$B$4:$G$4,0)+1,FALSE)</f>
        <v>42</v>
      </c>
      <c r="L2185" s="3">
        <f t="shared" si="137"/>
        <v>-34</v>
      </c>
      <c r="M2185" s="4">
        <f>VLOOKUP($A2185,Parametre!$A$5:$H$29,8,FALSE)</f>
        <v>1.04</v>
      </c>
      <c r="N2185" s="4">
        <f t="shared" si="138"/>
        <v>349.44</v>
      </c>
      <c r="O2185" s="4" t="s">
        <v>3098</v>
      </c>
      <c r="P2185">
        <f>VLOOKUP($G2185,Parametre!$K$4:$L$9,2,FALSE)</f>
        <v>230</v>
      </c>
      <c r="Q2185" s="4">
        <f t="shared" si="139"/>
        <v>1383.0994800000001</v>
      </c>
    </row>
    <row r="2186" spans="1:17" x14ac:dyDescent="0.25">
      <c r="A2186" t="s">
        <v>2840</v>
      </c>
      <c r="B2186" t="s">
        <v>2847</v>
      </c>
      <c r="C2186" t="s">
        <v>64</v>
      </c>
      <c r="D2186" t="s">
        <v>65</v>
      </c>
      <c r="E2186" s="1" t="s">
        <v>11</v>
      </c>
      <c r="F2186" t="s">
        <v>3095</v>
      </c>
      <c r="G2186" t="s">
        <v>3100</v>
      </c>
      <c r="H2186" s="1" t="s">
        <v>13</v>
      </c>
      <c r="I2186" s="1" t="s">
        <v>123</v>
      </c>
      <c r="J2186" s="1">
        <f t="shared" si="136"/>
        <v>13</v>
      </c>
      <c r="K2186" s="1">
        <f>VLOOKUP($A2186,Parametre!$A$5:$G$29,MATCH($G2186,Parametre!$B$4:$G$4,0)+1,FALSE)</f>
        <v>42</v>
      </c>
      <c r="L2186" s="3">
        <f t="shared" si="137"/>
        <v>-29</v>
      </c>
      <c r="M2186" s="4">
        <f>VLOOKUP($A2186,Parametre!$A$5:$H$29,8,FALSE)</f>
        <v>1.04</v>
      </c>
      <c r="N2186" s="4">
        <f t="shared" si="138"/>
        <v>378.56</v>
      </c>
      <c r="O2186" s="4" t="s">
        <v>3098</v>
      </c>
      <c r="P2186">
        <f>VLOOKUP($G2186,Parametre!$K$4:$L$9,2,FALSE)</f>
        <v>230</v>
      </c>
      <c r="Q2186" s="4">
        <f t="shared" si="139"/>
        <v>922.06632000000002</v>
      </c>
    </row>
    <row r="2187" spans="1:17" x14ac:dyDescent="0.25">
      <c r="A2187" t="s">
        <v>2840</v>
      </c>
      <c r="B2187" t="s">
        <v>2847</v>
      </c>
      <c r="C2187" t="s">
        <v>2752</v>
      </c>
      <c r="D2187" t="s">
        <v>2753</v>
      </c>
      <c r="E2187" s="1" t="s">
        <v>11</v>
      </c>
      <c r="F2187" t="s">
        <v>3095</v>
      </c>
      <c r="G2187" t="s">
        <v>3100</v>
      </c>
      <c r="H2187" s="1" t="s">
        <v>46</v>
      </c>
      <c r="I2187" s="1" t="s">
        <v>46</v>
      </c>
      <c r="J2187" s="1">
        <f t="shared" si="136"/>
        <v>2</v>
      </c>
      <c r="K2187" s="1">
        <f>VLOOKUP($A2187,Parametre!$A$5:$G$29,MATCH($G2187,Parametre!$B$4:$G$4,0)+1,FALSE)</f>
        <v>42</v>
      </c>
      <c r="L2187" s="3">
        <f t="shared" si="137"/>
        <v>-40</v>
      </c>
      <c r="M2187" s="4">
        <f>VLOOKUP($A2187,Parametre!$A$5:$H$29,8,FALSE)</f>
        <v>1.04</v>
      </c>
      <c r="N2187" s="4">
        <f t="shared" si="138"/>
        <v>58.24</v>
      </c>
      <c r="O2187" s="4" t="s">
        <v>3098</v>
      </c>
      <c r="P2187">
        <f>VLOOKUP($G2187,Parametre!$K$4:$L$9,2,FALSE)</f>
        <v>230</v>
      </c>
      <c r="Q2187" s="4">
        <f t="shared" si="139"/>
        <v>922.06632000000002</v>
      </c>
    </row>
    <row r="2188" spans="1:17" x14ac:dyDescent="0.25">
      <c r="A2188" t="s">
        <v>2840</v>
      </c>
      <c r="B2188" t="s">
        <v>2847</v>
      </c>
      <c r="C2188" t="s">
        <v>66</v>
      </c>
      <c r="D2188" t="s">
        <v>67</v>
      </c>
      <c r="E2188" s="1" t="s">
        <v>13</v>
      </c>
      <c r="F2188" t="s">
        <v>3095</v>
      </c>
      <c r="G2188" t="s">
        <v>3100</v>
      </c>
      <c r="H2188" s="1" t="s">
        <v>13</v>
      </c>
      <c r="I2188" s="1" t="s">
        <v>6</v>
      </c>
      <c r="J2188" s="1">
        <f t="shared" si="136"/>
        <v>7</v>
      </c>
      <c r="K2188" s="1">
        <f>VLOOKUP($A2188,Parametre!$A$5:$G$29,MATCH($G2188,Parametre!$B$4:$G$4,0)+1,FALSE)</f>
        <v>42</v>
      </c>
      <c r="L2188" s="3">
        <f t="shared" si="137"/>
        <v>-35</v>
      </c>
      <c r="M2188" s="4">
        <f>VLOOKUP($A2188,Parametre!$A$5:$H$29,8,FALSE)</f>
        <v>1.04</v>
      </c>
      <c r="N2188" s="4">
        <f t="shared" si="138"/>
        <v>305.76</v>
      </c>
      <c r="O2188" s="4" t="s">
        <v>3098</v>
      </c>
      <c r="P2188">
        <f>VLOOKUP($G2188,Parametre!$K$4:$L$9,2,FALSE)</f>
        <v>230</v>
      </c>
      <c r="Q2188" s="4">
        <f t="shared" si="139"/>
        <v>1383.0994800000001</v>
      </c>
    </row>
    <row r="2189" spans="1:17" x14ac:dyDescent="0.25">
      <c r="A2189" t="s">
        <v>2840</v>
      </c>
      <c r="B2189" t="s">
        <v>2847</v>
      </c>
      <c r="C2189" t="s">
        <v>68</v>
      </c>
      <c r="D2189" t="s">
        <v>69</v>
      </c>
      <c r="E2189" s="1" t="s">
        <v>11</v>
      </c>
      <c r="F2189" t="s">
        <v>3095</v>
      </c>
      <c r="G2189" t="s">
        <v>3100</v>
      </c>
      <c r="H2189" s="1" t="s">
        <v>23</v>
      </c>
      <c r="I2189" s="1" t="s">
        <v>11</v>
      </c>
      <c r="J2189" s="1">
        <f t="shared" si="136"/>
        <v>2</v>
      </c>
      <c r="K2189" s="1">
        <f>VLOOKUP($A2189,Parametre!$A$5:$G$29,MATCH($G2189,Parametre!$B$4:$G$4,0)+1,FALSE)</f>
        <v>42</v>
      </c>
      <c r="L2189" s="3">
        <f t="shared" si="137"/>
        <v>-40</v>
      </c>
      <c r="M2189" s="4">
        <f>VLOOKUP($A2189,Parametre!$A$5:$H$29,8,FALSE)</f>
        <v>1.04</v>
      </c>
      <c r="N2189" s="4">
        <f t="shared" si="138"/>
        <v>58.24</v>
      </c>
      <c r="O2189" s="4" t="s">
        <v>3098</v>
      </c>
      <c r="P2189">
        <f>VLOOKUP($G2189,Parametre!$K$4:$L$9,2,FALSE)</f>
        <v>230</v>
      </c>
      <c r="Q2189" s="4">
        <f t="shared" si="139"/>
        <v>922.06632000000002</v>
      </c>
    </row>
    <row r="2190" spans="1:17" x14ac:dyDescent="0.25">
      <c r="A2190" t="s">
        <v>2840</v>
      </c>
      <c r="B2190" t="s">
        <v>2847</v>
      </c>
      <c r="C2190" t="s">
        <v>2854</v>
      </c>
      <c r="D2190" t="s">
        <v>2855</v>
      </c>
      <c r="E2190" s="1" t="s">
        <v>11</v>
      </c>
      <c r="F2190" t="s">
        <v>3095</v>
      </c>
      <c r="G2190" t="s">
        <v>3100</v>
      </c>
      <c r="H2190" s="1" t="s">
        <v>6</v>
      </c>
      <c r="I2190" s="1" t="s">
        <v>16</v>
      </c>
      <c r="J2190" s="1">
        <f t="shared" si="136"/>
        <v>11</v>
      </c>
      <c r="K2190" s="1">
        <f>VLOOKUP($A2190,Parametre!$A$5:$G$29,MATCH($G2190,Parametre!$B$4:$G$4,0)+1,FALSE)</f>
        <v>42</v>
      </c>
      <c r="L2190" s="3">
        <f t="shared" si="137"/>
        <v>-31</v>
      </c>
      <c r="M2190" s="4">
        <f>VLOOKUP($A2190,Parametre!$A$5:$H$29,8,FALSE)</f>
        <v>1.04</v>
      </c>
      <c r="N2190" s="4">
        <f t="shared" si="138"/>
        <v>320.32</v>
      </c>
      <c r="O2190" s="4" t="s">
        <v>3098</v>
      </c>
      <c r="P2190">
        <f>VLOOKUP($G2190,Parametre!$K$4:$L$9,2,FALSE)</f>
        <v>230</v>
      </c>
      <c r="Q2190" s="4">
        <f t="shared" si="139"/>
        <v>922.06632000000002</v>
      </c>
    </row>
    <row r="2191" spans="1:17" x14ac:dyDescent="0.25">
      <c r="A2191" t="s">
        <v>2840</v>
      </c>
      <c r="B2191" t="s">
        <v>2847</v>
      </c>
      <c r="C2191" t="s">
        <v>883</v>
      </c>
      <c r="D2191" t="s">
        <v>884</v>
      </c>
      <c r="E2191" s="1" t="s">
        <v>11</v>
      </c>
      <c r="F2191" t="s">
        <v>3095</v>
      </c>
      <c r="G2191" t="s">
        <v>3100</v>
      </c>
      <c r="H2191" s="1" t="s">
        <v>46</v>
      </c>
      <c r="I2191" s="1" t="s">
        <v>13</v>
      </c>
      <c r="J2191" s="1">
        <f t="shared" si="136"/>
        <v>4</v>
      </c>
      <c r="K2191" s="1">
        <f>VLOOKUP($A2191,Parametre!$A$5:$G$29,MATCH($G2191,Parametre!$B$4:$G$4,0)+1,FALSE)</f>
        <v>42</v>
      </c>
      <c r="L2191" s="3">
        <f t="shared" si="137"/>
        <v>-38</v>
      </c>
      <c r="M2191" s="4">
        <f>VLOOKUP($A2191,Parametre!$A$5:$H$29,8,FALSE)</f>
        <v>1.04</v>
      </c>
      <c r="N2191" s="4">
        <f t="shared" si="138"/>
        <v>116.48</v>
      </c>
      <c r="O2191" s="4" t="s">
        <v>3098</v>
      </c>
      <c r="P2191">
        <f>VLOOKUP($G2191,Parametre!$K$4:$L$9,2,FALSE)</f>
        <v>230</v>
      </c>
      <c r="Q2191" s="4">
        <f t="shared" si="139"/>
        <v>922.06632000000002</v>
      </c>
    </row>
    <row r="2192" spans="1:17" x14ac:dyDescent="0.25">
      <c r="A2192" t="s">
        <v>2840</v>
      </c>
      <c r="B2192" t="s">
        <v>2847</v>
      </c>
      <c r="C2192" t="s">
        <v>2856</v>
      </c>
      <c r="D2192" t="s">
        <v>2857</v>
      </c>
      <c r="E2192" s="1" t="s">
        <v>6</v>
      </c>
      <c r="F2192" t="s">
        <v>3095</v>
      </c>
      <c r="G2192" t="s">
        <v>3100</v>
      </c>
      <c r="H2192" s="1" t="s">
        <v>23</v>
      </c>
      <c r="I2192" s="1" t="s">
        <v>13</v>
      </c>
      <c r="J2192" s="1">
        <f t="shared" si="136"/>
        <v>3</v>
      </c>
      <c r="K2192" s="1">
        <f>VLOOKUP($A2192,Parametre!$A$5:$G$29,MATCH($G2192,Parametre!$B$4:$G$4,0)+1,FALSE)</f>
        <v>42</v>
      </c>
      <c r="L2192" s="3">
        <f t="shared" si="137"/>
        <v>-39</v>
      </c>
      <c r="M2192" s="4">
        <f>VLOOKUP($A2192,Parametre!$A$5:$H$29,8,FALSE)</f>
        <v>1.04</v>
      </c>
      <c r="N2192" s="4">
        <f t="shared" si="138"/>
        <v>174.72</v>
      </c>
      <c r="O2192" s="4" t="s">
        <v>3098</v>
      </c>
      <c r="P2192">
        <f>VLOOKUP($G2192,Parametre!$K$4:$L$9,2,FALSE)</f>
        <v>230</v>
      </c>
      <c r="Q2192" s="4">
        <f t="shared" si="139"/>
        <v>1844.13264</v>
      </c>
    </row>
    <row r="2193" spans="1:17" x14ac:dyDescent="0.25">
      <c r="A2193" t="s">
        <v>2840</v>
      </c>
      <c r="B2193" t="s">
        <v>2847</v>
      </c>
      <c r="C2193" t="s">
        <v>885</v>
      </c>
      <c r="D2193" t="s">
        <v>886</v>
      </c>
      <c r="E2193" s="1" t="s">
        <v>13</v>
      </c>
      <c r="F2193" t="s">
        <v>3095</v>
      </c>
      <c r="G2193" t="s">
        <v>3100</v>
      </c>
      <c r="H2193" s="1" t="s">
        <v>46</v>
      </c>
      <c r="I2193" s="1" t="s">
        <v>23</v>
      </c>
      <c r="J2193" s="1">
        <f t="shared" si="136"/>
        <v>1</v>
      </c>
      <c r="K2193" s="1">
        <f>VLOOKUP($A2193,Parametre!$A$5:$G$29,MATCH($G2193,Parametre!$B$4:$G$4,0)+1,FALSE)</f>
        <v>42</v>
      </c>
      <c r="L2193" s="3">
        <f t="shared" si="137"/>
        <v>-41</v>
      </c>
      <c r="M2193" s="4">
        <f>VLOOKUP($A2193,Parametre!$A$5:$H$29,8,FALSE)</f>
        <v>1.04</v>
      </c>
      <c r="N2193" s="4">
        <f t="shared" si="138"/>
        <v>43.68</v>
      </c>
      <c r="O2193" s="4" t="s">
        <v>3098</v>
      </c>
      <c r="P2193">
        <f>VLOOKUP($G2193,Parametre!$K$4:$L$9,2,FALSE)</f>
        <v>230</v>
      </c>
      <c r="Q2193" s="4">
        <f t="shared" si="139"/>
        <v>1383.0994800000001</v>
      </c>
    </row>
    <row r="2194" spans="1:17" x14ac:dyDescent="0.25">
      <c r="A2194" t="s">
        <v>2840</v>
      </c>
      <c r="B2194" t="s">
        <v>2847</v>
      </c>
      <c r="C2194" t="s">
        <v>2858</v>
      </c>
      <c r="D2194" t="s">
        <v>2859</v>
      </c>
      <c r="E2194" s="1" t="s">
        <v>13</v>
      </c>
      <c r="F2194" t="s">
        <v>3095</v>
      </c>
      <c r="G2194" t="s">
        <v>3100</v>
      </c>
      <c r="H2194" s="1" t="s">
        <v>46</v>
      </c>
      <c r="I2194" s="1" t="s">
        <v>46</v>
      </c>
      <c r="J2194" s="1">
        <f t="shared" si="136"/>
        <v>2</v>
      </c>
      <c r="K2194" s="1">
        <f>VLOOKUP($A2194,Parametre!$A$5:$G$29,MATCH($G2194,Parametre!$B$4:$G$4,0)+1,FALSE)</f>
        <v>42</v>
      </c>
      <c r="L2194" s="3">
        <f t="shared" si="137"/>
        <v>-40</v>
      </c>
      <c r="M2194" s="4">
        <f>VLOOKUP($A2194,Parametre!$A$5:$H$29,8,FALSE)</f>
        <v>1.04</v>
      </c>
      <c r="N2194" s="4">
        <f t="shared" si="138"/>
        <v>87.36</v>
      </c>
      <c r="O2194" s="4" t="s">
        <v>3098</v>
      </c>
      <c r="P2194">
        <f>VLOOKUP($G2194,Parametre!$K$4:$L$9,2,FALSE)</f>
        <v>230</v>
      </c>
      <c r="Q2194" s="4">
        <f t="shared" si="139"/>
        <v>1383.0994800000001</v>
      </c>
    </row>
    <row r="2195" spans="1:17" x14ac:dyDescent="0.25">
      <c r="A2195" t="s">
        <v>2840</v>
      </c>
      <c r="B2195" t="s">
        <v>2847</v>
      </c>
      <c r="C2195" t="s">
        <v>2860</v>
      </c>
      <c r="D2195" t="s">
        <v>2861</v>
      </c>
      <c r="E2195" s="1" t="s">
        <v>11</v>
      </c>
      <c r="F2195" t="s">
        <v>3095</v>
      </c>
      <c r="G2195" t="s">
        <v>3100</v>
      </c>
      <c r="H2195" s="1" t="s">
        <v>13</v>
      </c>
      <c r="I2195" s="1" t="s">
        <v>11</v>
      </c>
      <c r="J2195" s="1">
        <f t="shared" si="136"/>
        <v>5</v>
      </c>
      <c r="K2195" s="1">
        <f>VLOOKUP($A2195,Parametre!$A$5:$G$29,MATCH($G2195,Parametre!$B$4:$G$4,0)+1,FALSE)</f>
        <v>42</v>
      </c>
      <c r="L2195" s="3">
        <f t="shared" si="137"/>
        <v>-37</v>
      </c>
      <c r="M2195" s="4">
        <f>VLOOKUP($A2195,Parametre!$A$5:$H$29,8,FALSE)</f>
        <v>1.04</v>
      </c>
      <c r="N2195" s="4">
        <f t="shared" si="138"/>
        <v>145.6</v>
      </c>
      <c r="O2195" s="4" t="s">
        <v>3098</v>
      </c>
      <c r="P2195">
        <f>VLOOKUP($G2195,Parametre!$K$4:$L$9,2,FALSE)</f>
        <v>230</v>
      </c>
      <c r="Q2195" s="4">
        <f t="shared" si="139"/>
        <v>922.06632000000002</v>
      </c>
    </row>
    <row r="2196" spans="1:17" x14ac:dyDescent="0.25">
      <c r="A2196" t="s">
        <v>2840</v>
      </c>
      <c r="B2196" t="s">
        <v>2847</v>
      </c>
      <c r="C2196" t="s">
        <v>2862</v>
      </c>
      <c r="D2196" t="s">
        <v>2863</v>
      </c>
      <c r="E2196" s="1" t="s">
        <v>6</v>
      </c>
      <c r="F2196" t="s">
        <v>3095</v>
      </c>
      <c r="G2196" t="s">
        <v>3100</v>
      </c>
      <c r="H2196" s="1" t="s">
        <v>11</v>
      </c>
      <c r="I2196" s="1" t="s">
        <v>46</v>
      </c>
      <c r="J2196" s="1">
        <f t="shared" si="136"/>
        <v>3</v>
      </c>
      <c r="K2196" s="1">
        <f>VLOOKUP($A2196,Parametre!$A$5:$G$29,MATCH($G2196,Parametre!$B$4:$G$4,0)+1,FALSE)</f>
        <v>42</v>
      </c>
      <c r="L2196" s="3">
        <f t="shared" si="137"/>
        <v>-39</v>
      </c>
      <c r="M2196" s="4">
        <f>VLOOKUP($A2196,Parametre!$A$5:$H$29,8,FALSE)</f>
        <v>1.04</v>
      </c>
      <c r="N2196" s="4">
        <f t="shared" si="138"/>
        <v>174.72</v>
      </c>
      <c r="O2196" s="4" t="s">
        <v>3098</v>
      </c>
      <c r="P2196">
        <f>VLOOKUP($G2196,Parametre!$K$4:$L$9,2,FALSE)</f>
        <v>230</v>
      </c>
      <c r="Q2196" s="4">
        <f t="shared" si="139"/>
        <v>1844.13264</v>
      </c>
    </row>
    <row r="2197" spans="1:17" x14ac:dyDescent="0.25">
      <c r="A2197" t="s">
        <v>2840</v>
      </c>
      <c r="B2197" t="s">
        <v>2847</v>
      </c>
      <c r="C2197" t="s">
        <v>2864</v>
      </c>
      <c r="D2197" t="s">
        <v>2865</v>
      </c>
      <c r="E2197" s="1" t="s">
        <v>11</v>
      </c>
      <c r="F2197" t="s">
        <v>3095</v>
      </c>
      <c r="G2197" t="s">
        <v>3100</v>
      </c>
      <c r="H2197" s="1" t="s">
        <v>8</v>
      </c>
      <c r="I2197" s="1" t="s">
        <v>6</v>
      </c>
      <c r="J2197" s="1">
        <f t="shared" si="136"/>
        <v>9</v>
      </c>
      <c r="K2197" s="1">
        <f>VLOOKUP($A2197,Parametre!$A$5:$G$29,MATCH($G2197,Parametre!$B$4:$G$4,0)+1,FALSE)</f>
        <v>42</v>
      </c>
      <c r="L2197" s="3">
        <f t="shared" si="137"/>
        <v>-33</v>
      </c>
      <c r="M2197" s="4">
        <f>VLOOKUP($A2197,Parametre!$A$5:$H$29,8,FALSE)</f>
        <v>1.04</v>
      </c>
      <c r="N2197" s="4">
        <f t="shared" si="138"/>
        <v>262.08</v>
      </c>
      <c r="O2197" s="4" t="s">
        <v>3098</v>
      </c>
      <c r="P2197">
        <f>VLOOKUP($G2197,Parametre!$K$4:$L$9,2,FALSE)</f>
        <v>230</v>
      </c>
      <c r="Q2197" s="4">
        <f t="shared" si="139"/>
        <v>922.06632000000002</v>
      </c>
    </row>
    <row r="2198" spans="1:17" x14ac:dyDescent="0.25">
      <c r="A2198" t="s">
        <v>2840</v>
      </c>
      <c r="B2198" t="s">
        <v>2847</v>
      </c>
      <c r="C2198" t="s">
        <v>887</v>
      </c>
      <c r="D2198" t="s">
        <v>888</v>
      </c>
      <c r="E2198" s="1" t="s">
        <v>11</v>
      </c>
      <c r="F2198" t="s">
        <v>3095</v>
      </c>
      <c r="G2198" t="s">
        <v>3100</v>
      </c>
      <c r="H2198" s="1" t="s">
        <v>13</v>
      </c>
      <c r="I2198" s="1" t="s">
        <v>11</v>
      </c>
      <c r="J2198" s="1">
        <f t="shared" si="136"/>
        <v>5</v>
      </c>
      <c r="K2198" s="1">
        <f>VLOOKUP($A2198,Parametre!$A$5:$G$29,MATCH($G2198,Parametre!$B$4:$G$4,0)+1,FALSE)</f>
        <v>42</v>
      </c>
      <c r="L2198" s="3">
        <f t="shared" si="137"/>
        <v>-37</v>
      </c>
      <c r="M2198" s="4">
        <f>VLOOKUP($A2198,Parametre!$A$5:$H$29,8,FALSE)</f>
        <v>1.04</v>
      </c>
      <c r="N2198" s="4">
        <f t="shared" si="138"/>
        <v>145.6</v>
      </c>
      <c r="O2198" s="4" t="s">
        <v>3098</v>
      </c>
      <c r="P2198">
        <f>VLOOKUP($G2198,Parametre!$K$4:$L$9,2,FALSE)</f>
        <v>230</v>
      </c>
      <c r="Q2198" s="4">
        <f t="shared" si="139"/>
        <v>922.06632000000002</v>
      </c>
    </row>
    <row r="2199" spans="1:17" x14ac:dyDescent="0.25">
      <c r="A2199" t="s">
        <v>2840</v>
      </c>
      <c r="B2199" t="s">
        <v>2847</v>
      </c>
      <c r="C2199" t="s">
        <v>2866</v>
      </c>
      <c r="D2199" t="s">
        <v>2867</v>
      </c>
      <c r="E2199" s="1" t="s">
        <v>13</v>
      </c>
      <c r="F2199" t="s">
        <v>3095</v>
      </c>
      <c r="G2199" t="s">
        <v>3100</v>
      </c>
      <c r="H2199" s="1" t="s">
        <v>23</v>
      </c>
      <c r="I2199" s="1" t="s">
        <v>11</v>
      </c>
      <c r="J2199" s="1">
        <f t="shared" si="136"/>
        <v>2</v>
      </c>
      <c r="K2199" s="1">
        <f>VLOOKUP($A2199,Parametre!$A$5:$G$29,MATCH($G2199,Parametre!$B$4:$G$4,0)+1,FALSE)</f>
        <v>42</v>
      </c>
      <c r="L2199" s="3">
        <f t="shared" si="137"/>
        <v>-40</v>
      </c>
      <c r="M2199" s="4">
        <f>VLOOKUP($A2199,Parametre!$A$5:$H$29,8,FALSE)</f>
        <v>1.04</v>
      </c>
      <c r="N2199" s="4">
        <f t="shared" si="138"/>
        <v>87.36</v>
      </c>
      <c r="O2199" s="4" t="s">
        <v>3098</v>
      </c>
      <c r="P2199">
        <f>VLOOKUP($G2199,Parametre!$K$4:$L$9,2,FALSE)</f>
        <v>230</v>
      </c>
      <c r="Q2199" s="4">
        <f t="shared" si="139"/>
        <v>1383.0994800000001</v>
      </c>
    </row>
    <row r="2200" spans="1:17" x14ac:dyDescent="0.25">
      <c r="A2200" t="s">
        <v>2840</v>
      </c>
      <c r="B2200" t="s">
        <v>2847</v>
      </c>
      <c r="C2200" t="s">
        <v>2868</v>
      </c>
      <c r="D2200" t="s">
        <v>2869</v>
      </c>
      <c r="E2200" s="1" t="s">
        <v>11</v>
      </c>
      <c r="F2200" t="s">
        <v>3095</v>
      </c>
      <c r="G2200" t="s">
        <v>3100</v>
      </c>
      <c r="H2200" s="1" t="s">
        <v>11</v>
      </c>
      <c r="I2200" s="1" t="s">
        <v>46</v>
      </c>
      <c r="J2200" s="1">
        <f t="shared" si="136"/>
        <v>3</v>
      </c>
      <c r="K2200" s="1">
        <f>VLOOKUP($A2200,Parametre!$A$5:$G$29,MATCH($G2200,Parametre!$B$4:$G$4,0)+1,FALSE)</f>
        <v>42</v>
      </c>
      <c r="L2200" s="3">
        <f t="shared" si="137"/>
        <v>-39</v>
      </c>
      <c r="M2200" s="4">
        <f>VLOOKUP($A2200,Parametre!$A$5:$H$29,8,FALSE)</f>
        <v>1.04</v>
      </c>
      <c r="N2200" s="4">
        <f t="shared" si="138"/>
        <v>87.36</v>
      </c>
      <c r="O2200" s="4" t="s">
        <v>3098</v>
      </c>
      <c r="P2200">
        <f>VLOOKUP($G2200,Parametre!$K$4:$L$9,2,FALSE)</f>
        <v>230</v>
      </c>
      <c r="Q2200" s="4">
        <f t="shared" si="139"/>
        <v>922.06632000000002</v>
      </c>
    </row>
    <row r="2201" spans="1:17" x14ac:dyDescent="0.25">
      <c r="A2201" t="s">
        <v>2840</v>
      </c>
      <c r="B2201" t="s">
        <v>2847</v>
      </c>
      <c r="C2201" t="s">
        <v>2870</v>
      </c>
      <c r="D2201" t="s">
        <v>2871</v>
      </c>
      <c r="E2201" s="1" t="s">
        <v>11</v>
      </c>
      <c r="F2201" t="s">
        <v>3095</v>
      </c>
      <c r="G2201" t="s">
        <v>3100</v>
      </c>
      <c r="H2201" s="1" t="s">
        <v>46</v>
      </c>
      <c r="I2201" s="1" t="s">
        <v>6</v>
      </c>
      <c r="J2201" s="1">
        <f t="shared" si="136"/>
        <v>5</v>
      </c>
      <c r="K2201" s="1">
        <f>VLOOKUP($A2201,Parametre!$A$5:$G$29,MATCH($G2201,Parametre!$B$4:$G$4,0)+1,FALSE)</f>
        <v>42</v>
      </c>
      <c r="L2201" s="3">
        <f t="shared" si="137"/>
        <v>-37</v>
      </c>
      <c r="M2201" s="4">
        <f>VLOOKUP($A2201,Parametre!$A$5:$H$29,8,FALSE)</f>
        <v>1.04</v>
      </c>
      <c r="N2201" s="4">
        <f t="shared" si="138"/>
        <v>145.6</v>
      </c>
      <c r="O2201" s="4" t="s">
        <v>3098</v>
      </c>
      <c r="P2201">
        <f>VLOOKUP($G2201,Parametre!$K$4:$L$9,2,FALSE)</f>
        <v>230</v>
      </c>
      <c r="Q2201" s="4">
        <f t="shared" si="139"/>
        <v>922.06632000000002</v>
      </c>
    </row>
    <row r="2202" spans="1:17" x14ac:dyDescent="0.25">
      <c r="A2202" t="s">
        <v>2840</v>
      </c>
      <c r="B2202" t="s">
        <v>2847</v>
      </c>
      <c r="C2202" t="s">
        <v>2205</v>
      </c>
      <c r="D2202" t="s">
        <v>2206</v>
      </c>
      <c r="E2202" s="1" t="s">
        <v>11</v>
      </c>
      <c r="F2202" t="s">
        <v>3095</v>
      </c>
      <c r="G2202" t="s">
        <v>3100</v>
      </c>
      <c r="H2202" s="1" t="s">
        <v>13</v>
      </c>
      <c r="I2202" s="1" t="s">
        <v>23</v>
      </c>
      <c r="J2202" s="1">
        <f t="shared" si="136"/>
        <v>3</v>
      </c>
      <c r="K2202" s="1">
        <f>VLOOKUP($A2202,Parametre!$A$5:$G$29,MATCH($G2202,Parametre!$B$4:$G$4,0)+1,FALSE)</f>
        <v>42</v>
      </c>
      <c r="L2202" s="3">
        <f t="shared" si="137"/>
        <v>-39</v>
      </c>
      <c r="M2202" s="4">
        <f>VLOOKUP($A2202,Parametre!$A$5:$H$29,8,FALSE)</f>
        <v>1.04</v>
      </c>
      <c r="N2202" s="4">
        <f t="shared" si="138"/>
        <v>87.36</v>
      </c>
      <c r="O2202" s="4" t="s">
        <v>3098</v>
      </c>
      <c r="P2202">
        <f>VLOOKUP($G2202,Parametre!$K$4:$L$9,2,FALSE)</f>
        <v>230</v>
      </c>
      <c r="Q2202" s="4">
        <f t="shared" si="139"/>
        <v>922.06632000000002</v>
      </c>
    </row>
    <row r="2203" spans="1:17" x14ac:dyDescent="0.25">
      <c r="A2203" t="s">
        <v>2840</v>
      </c>
      <c r="B2203" t="s">
        <v>2847</v>
      </c>
      <c r="C2203" t="s">
        <v>2872</v>
      </c>
      <c r="D2203" t="s">
        <v>2873</v>
      </c>
      <c r="E2203" s="1" t="s">
        <v>13</v>
      </c>
      <c r="F2203" t="s">
        <v>3095</v>
      </c>
      <c r="G2203" t="s">
        <v>3100</v>
      </c>
      <c r="H2203" s="1" t="s">
        <v>11</v>
      </c>
      <c r="I2203" s="1" t="s">
        <v>13</v>
      </c>
      <c r="J2203" s="1">
        <f t="shared" si="136"/>
        <v>5</v>
      </c>
      <c r="K2203" s="1">
        <f>VLOOKUP($A2203,Parametre!$A$5:$G$29,MATCH($G2203,Parametre!$B$4:$G$4,0)+1,FALSE)</f>
        <v>42</v>
      </c>
      <c r="L2203" s="3">
        <f t="shared" si="137"/>
        <v>-37</v>
      </c>
      <c r="M2203" s="4">
        <f>VLOOKUP($A2203,Parametre!$A$5:$H$29,8,FALSE)</f>
        <v>1.04</v>
      </c>
      <c r="N2203" s="4">
        <f t="shared" si="138"/>
        <v>218.4</v>
      </c>
      <c r="O2203" s="4" t="s">
        <v>3098</v>
      </c>
      <c r="P2203">
        <f>VLOOKUP($G2203,Parametre!$K$4:$L$9,2,FALSE)</f>
        <v>230</v>
      </c>
      <c r="Q2203" s="4">
        <f t="shared" si="139"/>
        <v>1383.0994800000001</v>
      </c>
    </row>
    <row r="2204" spans="1:17" x14ac:dyDescent="0.25">
      <c r="A2204" t="s">
        <v>2840</v>
      </c>
      <c r="B2204" t="s">
        <v>2847</v>
      </c>
      <c r="C2204" t="s">
        <v>2874</v>
      </c>
      <c r="D2204" t="s">
        <v>2875</v>
      </c>
      <c r="E2204" s="1" t="s">
        <v>13</v>
      </c>
      <c r="F2204" t="s">
        <v>3095</v>
      </c>
      <c r="G2204" t="s">
        <v>3100</v>
      </c>
      <c r="H2204" s="1" t="s">
        <v>46</v>
      </c>
      <c r="I2204" s="1" t="s">
        <v>23</v>
      </c>
      <c r="J2204" s="1">
        <f t="shared" si="136"/>
        <v>1</v>
      </c>
      <c r="K2204" s="1">
        <f>VLOOKUP($A2204,Parametre!$A$5:$G$29,MATCH($G2204,Parametre!$B$4:$G$4,0)+1,FALSE)</f>
        <v>42</v>
      </c>
      <c r="L2204" s="3">
        <f t="shared" si="137"/>
        <v>-41</v>
      </c>
      <c r="M2204" s="4">
        <f>VLOOKUP($A2204,Parametre!$A$5:$H$29,8,FALSE)</f>
        <v>1.04</v>
      </c>
      <c r="N2204" s="4">
        <f t="shared" si="138"/>
        <v>43.68</v>
      </c>
      <c r="O2204" s="4" t="s">
        <v>3098</v>
      </c>
      <c r="P2204">
        <f>VLOOKUP($G2204,Parametre!$K$4:$L$9,2,FALSE)</f>
        <v>230</v>
      </c>
      <c r="Q2204" s="4">
        <f t="shared" si="139"/>
        <v>1383.0994800000001</v>
      </c>
    </row>
    <row r="2205" spans="1:17" x14ac:dyDescent="0.25">
      <c r="A2205" t="s">
        <v>2840</v>
      </c>
      <c r="B2205" t="s">
        <v>2847</v>
      </c>
      <c r="C2205" t="s">
        <v>727</v>
      </c>
      <c r="D2205" t="s">
        <v>728</v>
      </c>
      <c r="E2205" s="1" t="s">
        <v>13</v>
      </c>
      <c r="F2205" t="s">
        <v>3095</v>
      </c>
      <c r="G2205" t="s">
        <v>3100</v>
      </c>
      <c r="H2205" s="1" t="s">
        <v>11</v>
      </c>
      <c r="I2205" s="1" t="s">
        <v>46</v>
      </c>
      <c r="J2205" s="1">
        <f t="shared" si="136"/>
        <v>3</v>
      </c>
      <c r="K2205" s="1">
        <f>VLOOKUP($A2205,Parametre!$A$5:$G$29,MATCH($G2205,Parametre!$B$4:$G$4,0)+1,FALSE)</f>
        <v>42</v>
      </c>
      <c r="L2205" s="3">
        <f t="shared" si="137"/>
        <v>-39</v>
      </c>
      <c r="M2205" s="4">
        <f>VLOOKUP($A2205,Parametre!$A$5:$H$29,8,FALSE)</f>
        <v>1.04</v>
      </c>
      <c r="N2205" s="4">
        <f t="shared" si="138"/>
        <v>131.04</v>
      </c>
      <c r="O2205" s="4" t="s">
        <v>3098</v>
      </c>
      <c r="P2205">
        <f>VLOOKUP($G2205,Parametre!$K$4:$L$9,2,FALSE)</f>
        <v>230</v>
      </c>
      <c r="Q2205" s="4">
        <f t="shared" si="139"/>
        <v>1383.0994800000001</v>
      </c>
    </row>
    <row r="2206" spans="1:17" x14ac:dyDescent="0.25">
      <c r="A2206" t="s">
        <v>2840</v>
      </c>
      <c r="B2206" t="s">
        <v>2847</v>
      </c>
      <c r="C2206" t="s">
        <v>729</v>
      </c>
      <c r="D2206" t="s">
        <v>730</v>
      </c>
      <c r="E2206" s="1" t="s">
        <v>11</v>
      </c>
      <c r="F2206" t="s">
        <v>3095</v>
      </c>
      <c r="G2206" t="s">
        <v>3100</v>
      </c>
      <c r="H2206" s="1" t="s">
        <v>22</v>
      </c>
      <c r="I2206" s="1" t="s">
        <v>22</v>
      </c>
      <c r="J2206" s="1">
        <f t="shared" si="136"/>
        <v>12</v>
      </c>
      <c r="K2206" s="1">
        <f>VLOOKUP($A2206,Parametre!$A$5:$G$29,MATCH($G2206,Parametre!$B$4:$G$4,0)+1,FALSE)</f>
        <v>42</v>
      </c>
      <c r="L2206" s="3">
        <f t="shared" si="137"/>
        <v>-30</v>
      </c>
      <c r="M2206" s="4">
        <f>VLOOKUP($A2206,Parametre!$A$5:$H$29,8,FALSE)</f>
        <v>1.04</v>
      </c>
      <c r="N2206" s="4">
        <f t="shared" si="138"/>
        <v>349.44</v>
      </c>
      <c r="O2206" s="4" t="s">
        <v>3098</v>
      </c>
      <c r="P2206">
        <f>VLOOKUP($G2206,Parametre!$K$4:$L$9,2,FALSE)</f>
        <v>230</v>
      </c>
      <c r="Q2206" s="4">
        <f t="shared" si="139"/>
        <v>922.06632000000002</v>
      </c>
    </row>
    <row r="2207" spans="1:17" x14ac:dyDescent="0.25">
      <c r="A2207" t="s">
        <v>2840</v>
      </c>
      <c r="B2207" t="s">
        <v>2847</v>
      </c>
      <c r="C2207" t="s">
        <v>2876</v>
      </c>
      <c r="D2207" t="s">
        <v>2877</v>
      </c>
      <c r="E2207" s="1" t="s">
        <v>6</v>
      </c>
      <c r="F2207" t="s">
        <v>3095</v>
      </c>
      <c r="G2207" t="s">
        <v>3100</v>
      </c>
      <c r="H2207" s="1" t="s">
        <v>11</v>
      </c>
      <c r="I2207" s="1" t="s">
        <v>22</v>
      </c>
      <c r="J2207" s="1">
        <f t="shared" si="136"/>
        <v>8</v>
      </c>
      <c r="K2207" s="1">
        <f>VLOOKUP($A2207,Parametre!$A$5:$G$29,MATCH($G2207,Parametre!$B$4:$G$4,0)+1,FALSE)</f>
        <v>42</v>
      </c>
      <c r="L2207" s="3">
        <f t="shared" si="137"/>
        <v>-34</v>
      </c>
      <c r="M2207" s="4">
        <f>VLOOKUP($A2207,Parametre!$A$5:$H$29,8,FALSE)</f>
        <v>1.04</v>
      </c>
      <c r="N2207" s="4">
        <f t="shared" si="138"/>
        <v>465.92</v>
      </c>
      <c r="O2207" s="4" t="s">
        <v>3098</v>
      </c>
      <c r="P2207">
        <f>VLOOKUP($G2207,Parametre!$K$4:$L$9,2,FALSE)</f>
        <v>230</v>
      </c>
      <c r="Q2207" s="4">
        <f t="shared" si="139"/>
        <v>1844.13264</v>
      </c>
    </row>
    <row r="2208" spans="1:17" x14ac:dyDescent="0.25">
      <c r="A2208" t="s">
        <v>2840</v>
      </c>
      <c r="B2208" t="s">
        <v>2847</v>
      </c>
      <c r="C2208" t="s">
        <v>2878</v>
      </c>
      <c r="D2208" t="s">
        <v>2879</v>
      </c>
      <c r="E2208" s="1" t="s">
        <v>11</v>
      </c>
      <c r="F2208" t="s">
        <v>3095</v>
      </c>
      <c r="G2208" t="s">
        <v>3100</v>
      </c>
      <c r="H2208" s="1" t="s">
        <v>8</v>
      </c>
      <c r="I2208" s="1" t="s">
        <v>16</v>
      </c>
      <c r="J2208" s="1">
        <f t="shared" si="136"/>
        <v>12</v>
      </c>
      <c r="K2208" s="1">
        <f>VLOOKUP($A2208,Parametre!$A$5:$G$29,MATCH($G2208,Parametre!$B$4:$G$4,0)+1,FALSE)</f>
        <v>42</v>
      </c>
      <c r="L2208" s="3">
        <f t="shared" si="137"/>
        <v>-30</v>
      </c>
      <c r="M2208" s="4">
        <f>VLOOKUP($A2208,Parametre!$A$5:$H$29,8,FALSE)</f>
        <v>1.04</v>
      </c>
      <c r="N2208" s="4">
        <f t="shared" si="138"/>
        <v>349.44</v>
      </c>
      <c r="O2208" s="4" t="s">
        <v>3098</v>
      </c>
      <c r="P2208">
        <f>VLOOKUP($G2208,Parametre!$K$4:$L$9,2,FALSE)</f>
        <v>230</v>
      </c>
      <c r="Q2208" s="4">
        <f t="shared" si="139"/>
        <v>922.06632000000002</v>
      </c>
    </row>
    <row r="2209" spans="1:17" x14ac:dyDescent="0.25">
      <c r="A2209" t="s">
        <v>2840</v>
      </c>
      <c r="B2209" t="s">
        <v>2847</v>
      </c>
      <c r="C2209" t="s">
        <v>739</v>
      </c>
      <c r="D2209" t="s">
        <v>740</v>
      </c>
      <c r="E2209" s="1" t="s">
        <v>11</v>
      </c>
      <c r="F2209" t="s">
        <v>3095</v>
      </c>
      <c r="G2209" t="s">
        <v>3100</v>
      </c>
      <c r="H2209" s="1" t="s">
        <v>23</v>
      </c>
      <c r="I2209" s="1" t="s">
        <v>46</v>
      </c>
      <c r="J2209" s="1">
        <f t="shared" si="136"/>
        <v>1</v>
      </c>
      <c r="K2209" s="1">
        <f>VLOOKUP($A2209,Parametre!$A$5:$G$29,MATCH($G2209,Parametre!$B$4:$G$4,0)+1,FALSE)</f>
        <v>42</v>
      </c>
      <c r="L2209" s="3">
        <f t="shared" si="137"/>
        <v>-41</v>
      </c>
      <c r="M2209" s="4">
        <f>VLOOKUP($A2209,Parametre!$A$5:$H$29,8,FALSE)</f>
        <v>1.04</v>
      </c>
      <c r="N2209" s="4">
        <f t="shared" si="138"/>
        <v>29.12</v>
      </c>
      <c r="O2209" s="4" t="s">
        <v>3098</v>
      </c>
      <c r="P2209">
        <f>VLOOKUP($G2209,Parametre!$K$4:$L$9,2,FALSE)</f>
        <v>230</v>
      </c>
      <c r="Q2209" s="4">
        <f t="shared" si="139"/>
        <v>922.06632000000002</v>
      </c>
    </row>
    <row r="2210" spans="1:17" x14ac:dyDescent="0.25">
      <c r="A2210" t="s">
        <v>2840</v>
      </c>
      <c r="B2210" t="s">
        <v>2847</v>
      </c>
      <c r="C2210" t="s">
        <v>2880</v>
      </c>
      <c r="D2210" t="s">
        <v>2881</v>
      </c>
      <c r="E2210" s="1" t="s">
        <v>11</v>
      </c>
      <c r="F2210" t="s">
        <v>3095</v>
      </c>
      <c r="G2210" t="s">
        <v>3100</v>
      </c>
      <c r="H2210" s="1" t="s">
        <v>8</v>
      </c>
      <c r="I2210" s="1" t="s">
        <v>8</v>
      </c>
      <c r="J2210" s="1">
        <f t="shared" si="136"/>
        <v>10</v>
      </c>
      <c r="K2210" s="1">
        <f>VLOOKUP($A2210,Parametre!$A$5:$G$29,MATCH($G2210,Parametre!$B$4:$G$4,0)+1,FALSE)</f>
        <v>42</v>
      </c>
      <c r="L2210" s="3">
        <f t="shared" si="137"/>
        <v>-32</v>
      </c>
      <c r="M2210" s="4">
        <f>VLOOKUP($A2210,Parametre!$A$5:$H$29,8,FALSE)</f>
        <v>1.04</v>
      </c>
      <c r="N2210" s="4">
        <f t="shared" si="138"/>
        <v>291.2</v>
      </c>
      <c r="O2210" s="4" t="s">
        <v>3098</v>
      </c>
      <c r="P2210">
        <f>VLOOKUP($G2210,Parametre!$K$4:$L$9,2,FALSE)</f>
        <v>230</v>
      </c>
      <c r="Q2210" s="4">
        <f t="shared" si="139"/>
        <v>922.06632000000002</v>
      </c>
    </row>
    <row r="2211" spans="1:17" x14ac:dyDescent="0.25">
      <c r="A2211" t="s">
        <v>2840</v>
      </c>
      <c r="B2211" t="s">
        <v>2847</v>
      </c>
      <c r="C2211" t="s">
        <v>2882</v>
      </c>
      <c r="D2211" t="s">
        <v>2822</v>
      </c>
      <c r="E2211" s="1" t="s">
        <v>6</v>
      </c>
      <c r="F2211" t="s">
        <v>3095</v>
      </c>
      <c r="G2211" t="s">
        <v>3100</v>
      </c>
      <c r="H2211" s="1" t="s">
        <v>13</v>
      </c>
      <c r="I2211" s="1" t="s">
        <v>46</v>
      </c>
      <c r="J2211" s="1">
        <f t="shared" si="136"/>
        <v>4</v>
      </c>
      <c r="K2211" s="1">
        <f>VLOOKUP($A2211,Parametre!$A$5:$G$29,MATCH($G2211,Parametre!$B$4:$G$4,0)+1,FALSE)</f>
        <v>42</v>
      </c>
      <c r="L2211" s="3">
        <f t="shared" si="137"/>
        <v>-38</v>
      </c>
      <c r="M2211" s="4">
        <f>VLOOKUP($A2211,Parametre!$A$5:$H$29,8,FALSE)</f>
        <v>1.04</v>
      </c>
      <c r="N2211" s="4">
        <f t="shared" si="138"/>
        <v>232.96</v>
      </c>
      <c r="O2211" s="4" t="s">
        <v>3098</v>
      </c>
      <c r="P2211">
        <f>VLOOKUP($G2211,Parametre!$K$4:$L$9,2,FALSE)</f>
        <v>230</v>
      </c>
      <c r="Q2211" s="4">
        <f t="shared" si="139"/>
        <v>1844.13264</v>
      </c>
    </row>
    <row r="2212" spans="1:17" x14ac:dyDescent="0.25">
      <c r="A2212" t="s">
        <v>2840</v>
      </c>
      <c r="B2212" t="s">
        <v>2847</v>
      </c>
      <c r="C2212" t="s">
        <v>2344</v>
      </c>
      <c r="D2212" t="s">
        <v>2345</v>
      </c>
      <c r="E2212" s="1" t="s">
        <v>11</v>
      </c>
      <c r="F2212" t="s">
        <v>3095</v>
      </c>
      <c r="G2212" t="s">
        <v>3100</v>
      </c>
      <c r="H2212" s="1" t="s">
        <v>13</v>
      </c>
      <c r="I2212" s="1" t="s">
        <v>46</v>
      </c>
      <c r="J2212" s="1">
        <f t="shared" si="136"/>
        <v>4</v>
      </c>
      <c r="K2212" s="1">
        <f>VLOOKUP($A2212,Parametre!$A$5:$G$29,MATCH($G2212,Parametre!$B$4:$G$4,0)+1,FALSE)</f>
        <v>42</v>
      </c>
      <c r="L2212" s="3">
        <f t="shared" si="137"/>
        <v>-38</v>
      </c>
      <c r="M2212" s="4">
        <f>VLOOKUP($A2212,Parametre!$A$5:$H$29,8,FALSE)</f>
        <v>1.04</v>
      </c>
      <c r="N2212" s="4">
        <f t="shared" si="138"/>
        <v>116.48</v>
      </c>
      <c r="O2212" s="4" t="s">
        <v>3098</v>
      </c>
      <c r="P2212">
        <f>VLOOKUP($G2212,Parametre!$K$4:$L$9,2,FALSE)</f>
        <v>230</v>
      </c>
      <c r="Q2212" s="4">
        <f t="shared" si="139"/>
        <v>922.06632000000002</v>
      </c>
    </row>
    <row r="2213" spans="1:17" x14ac:dyDescent="0.25">
      <c r="A2213" t="s">
        <v>2840</v>
      </c>
      <c r="B2213" t="s">
        <v>2847</v>
      </c>
      <c r="C2213" t="s">
        <v>86</v>
      </c>
      <c r="D2213" t="s">
        <v>87</v>
      </c>
      <c r="E2213" s="1" t="s">
        <v>13</v>
      </c>
      <c r="F2213" t="s">
        <v>3095</v>
      </c>
      <c r="G2213" t="s">
        <v>3100</v>
      </c>
      <c r="H2213" s="1" t="s">
        <v>32</v>
      </c>
      <c r="I2213" s="1" t="s">
        <v>123</v>
      </c>
      <c r="J2213" s="1">
        <f t="shared" si="136"/>
        <v>18</v>
      </c>
      <c r="K2213" s="1">
        <f>VLOOKUP($A2213,Parametre!$A$5:$G$29,MATCH($G2213,Parametre!$B$4:$G$4,0)+1,FALSE)</f>
        <v>42</v>
      </c>
      <c r="L2213" s="3">
        <f t="shared" si="137"/>
        <v>-24</v>
      </c>
      <c r="M2213" s="4">
        <f>VLOOKUP($A2213,Parametre!$A$5:$H$29,8,FALSE)</f>
        <v>1.04</v>
      </c>
      <c r="N2213" s="4">
        <f t="shared" si="138"/>
        <v>786.24</v>
      </c>
      <c r="O2213" s="4" t="s">
        <v>3098</v>
      </c>
      <c r="P2213">
        <f>VLOOKUP($G2213,Parametre!$K$4:$L$9,2,FALSE)</f>
        <v>230</v>
      </c>
      <c r="Q2213" s="4">
        <f t="shared" si="139"/>
        <v>1383.0994800000001</v>
      </c>
    </row>
    <row r="2214" spans="1:17" x14ac:dyDescent="0.25">
      <c r="A2214" t="s">
        <v>2840</v>
      </c>
      <c r="B2214" t="s">
        <v>2883</v>
      </c>
      <c r="C2214" t="s">
        <v>2884</v>
      </c>
      <c r="D2214" t="s">
        <v>2885</v>
      </c>
      <c r="E2214" s="1" t="s">
        <v>13</v>
      </c>
      <c r="F2214" t="s">
        <v>3095</v>
      </c>
      <c r="G2214" t="s">
        <v>3100</v>
      </c>
      <c r="H2214" s="1" t="s">
        <v>11</v>
      </c>
      <c r="I2214" s="1" t="s">
        <v>23</v>
      </c>
      <c r="J2214" s="1">
        <f t="shared" si="136"/>
        <v>2</v>
      </c>
      <c r="K2214" s="1">
        <f>VLOOKUP($A2214,Parametre!$A$5:$G$29,MATCH($G2214,Parametre!$B$4:$G$4,0)+1,FALSE)</f>
        <v>42</v>
      </c>
      <c r="L2214" s="3">
        <f t="shared" si="137"/>
        <v>-40</v>
      </c>
      <c r="M2214" s="4">
        <f>VLOOKUP($A2214,Parametre!$A$5:$H$29,8,FALSE)</f>
        <v>1.04</v>
      </c>
      <c r="N2214" s="4">
        <f t="shared" si="138"/>
        <v>87.36</v>
      </c>
      <c r="O2214" s="4" t="s">
        <v>3098</v>
      </c>
      <c r="P2214">
        <f>VLOOKUP($G2214,Parametre!$K$4:$L$9,2,FALSE)</f>
        <v>230</v>
      </c>
      <c r="Q2214" s="4">
        <f t="shared" si="139"/>
        <v>1383.0994800000001</v>
      </c>
    </row>
    <row r="2215" spans="1:17" x14ac:dyDescent="0.25">
      <c r="A2215" t="s">
        <v>2840</v>
      </c>
      <c r="B2215" t="s">
        <v>2883</v>
      </c>
      <c r="C2215" t="s">
        <v>2886</v>
      </c>
      <c r="D2215" t="s">
        <v>2887</v>
      </c>
      <c r="E2215" s="1" t="s">
        <v>11</v>
      </c>
      <c r="F2215" t="s">
        <v>3095</v>
      </c>
      <c r="G2215" t="s">
        <v>3100</v>
      </c>
      <c r="H2215" s="1" t="s">
        <v>16</v>
      </c>
      <c r="I2215" s="1" t="s">
        <v>23</v>
      </c>
      <c r="J2215" s="1">
        <f t="shared" si="136"/>
        <v>7</v>
      </c>
      <c r="K2215" s="1">
        <f>VLOOKUP($A2215,Parametre!$A$5:$G$29,MATCH($G2215,Parametre!$B$4:$G$4,0)+1,FALSE)</f>
        <v>42</v>
      </c>
      <c r="L2215" s="3">
        <f t="shared" si="137"/>
        <v>-35</v>
      </c>
      <c r="M2215" s="4">
        <f>VLOOKUP($A2215,Parametre!$A$5:$H$29,8,FALSE)</f>
        <v>1.04</v>
      </c>
      <c r="N2215" s="4">
        <f t="shared" si="138"/>
        <v>203.84</v>
      </c>
      <c r="O2215" s="4" t="s">
        <v>3098</v>
      </c>
      <c r="P2215">
        <f>VLOOKUP($G2215,Parametre!$K$4:$L$9,2,FALSE)</f>
        <v>230</v>
      </c>
      <c r="Q2215" s="4">
        <f t="shared" si="139"/>
        <v>922.06632000000002</v>
      </c>
    </row>
    <row r="2216" spans="1:17" x14ac:dyDescent="0.25">
      <c r="A2216" t="s">
        <v>2840</v>
      </c>
      <c r="B2216" t="s">
        <v>2883</v>
      </c>
      <c r="C2216" t="s">
        <v>834</v>
      </c>
      <c r="D2216" t="s">
        <v>121</v>
      </c>
      <c r="E2216" s="1" t="s">
        <v>6</v>
      </c>
      <c r="F2216" t="s">
        <v>3095</v>
      </c>
      <c r="G2216" t="s">
        <v>3100</v>
      </c>
      <c r="H2216" s="1" t="s">
        <v>360</v>
      </c>
      <c r="I2216" s="1" t="s">
        <v>23</v>
      </c>
      <c r="J2216" s="1">
        <f t="shared" si="136"/>
        <v>30</v>
      </c>
      <c r="K2216" s="1">
        <f>VLOOKUP($A2216,Parametre!$A$5:$G$29,MATCH($G2216,Parametre!$B$4:$G$4,0)+1,FALSE)</f>
        <v>42</v>
      </c>
      <c r="L2216" s="3">
        <f t="shared" si="137"/>
        <v>-12</v>
      </c>
      <c r="M2216" s="4">
        <f>VLOOKUP($A2216,Parametre!$A$5:$H$29,8,FALSE)</f>
        <v>1.04</v>
      </c>
      <c r="N2216" s="4">
        <f t="shared" si="138"/>
        <v>1747.2</v>
      </c>
      <c r="O2216" s="4" t="s">
        <v>3098</v>
      </c>
      <c r="P2216">
        <f>VLOOKUP($G2216,Parametre!$K$4:$L$9,2,FALSE)</f>
        <v>230</v>
      </c>
      <c r="Q2216" s="4">
        <f t="shared" si="139"/>
        <v>1844.13264</v>
      </c>
    </row>
    <row r="2217" spans="1:17" x14ac:dyDescent="0.25">
      <c r="A2217" t="s">
        <v>2840</v>
      </c>
      <c r="B2217" t="s">
        <v>2883</v>
      </c>
      <c r="C2217" t="s">
        <v>2888</v>
      </c>
      <c r="D2217" t="s">
        <v>2751</v>
      </c>
      <c r="E2217" s="1" t="s">
        <v>11</v>
      </c>
      <c r="F2217" t="s">
        <v>3095</v>
      </c>
      <c r="G2217" t="s">
        <v>3100</v>
      </c>
      <c r="H2217" s="1" t="s">
        <v>16</v>
      </c>
      <c r="I2217" s="1" t="s">
        <v>23</v>
      </c>
      <c r="J2217" s="1">
        <f t="shared" si="136"/>
        <v>7</v>
      </c>
      <c r="K2217" s="1">
        <f>VLOOKUP($A2217,Parametre!$A$5:$G$29,MATCH($G2217,Parametre!$B$4:$G$4,0)+1,FALSE)</f>
        <v>42</v>
      </c>
      <c r="L2217" s="3">
        <f t="shared" si="137"/>
        <v>-35</v>
      </c>
      <c r="M2217" s="4">
        <f>VLOOKUP($A2217,Parametre!$A$5:$H$29,8,FALSE)</f>
        <v>1.04</v>
      </c>
      <c r="N2217" s="4">
        <f t="shared" si="138"/>
        <v>203.84</v>
      </c>
      <c r="O2217" s="4" t="s">
        <v>3098</v>
      </c>
      <c r="P2217">
        <f>VLOOKUP($G2217,Parametre!$K$4:$L$9,2,FALSE)</f>
        <v>230</v>
      </c>
      <c r="Q2217" s="4">
        <f t="shared" si="139"/>
        <v>922.06632000000002</v>
      </c>
    </row>
    <row r="2218" spans="1:17" x14ac:dyDescent="0.25">
      <c r="A2218" t="s">
        <v>2840</v>
      </c>
      <c r="B2218" t="s">
        <v>2883</v>
      </c>
      <c r="C2218" t="s">
        <v>2889</v>
      </c>
      <c r="D2218" t="s">
        <v>2890</v>
      </c>
      <c r="E2218" s="1" t="s">
        <v>6</v>
      </c>
      <c r="F2218" t="s">
        <v>3095</v>
      </c>
      <c r="G2218" t="s">
        <v>3100</v>
      </c>
      <c r="H2218" s="1" t="s">
        <v>32</v>
      </c>
      <c r="I2218" s="1" t="s">
        <v>23</v>
      </c>
      <c r="J2218" s="1">
        <f t="shared" si="136"/>
        <v>8</v>
      </c>
      <c r="K2218" s="1">
        <f>VLOOKUP($A2218,Parametre!$A$5:$G$29,MATCH($G2218,Parametre!$B$4:$G$4,0)+1,FALSE)</f>
        <v>42</v>
      </c>
      <c r="L2218" s="3">
        <f t="shared" si="137"/>
        <v>-34</v>
      </c>
      <c r="M2218" s="4">
        <f>VLOOKUP($A2218,Parametre!$A$5:$H$29,8,FALSE)</f>
        <v>1.04</v>
      </c>
      <c r="N2218" s="4">
        <f t="shared" si="138"/>
        <v>465.92</v>
      </c>
      <c r="O2218" s="4" t="s">
        <v>3098</v>
      </c>
      <c r="P2218">
        <f>VLOOKUP($G2218,Parametre!$K$4:$L$9,2,FALSE)</f>
        <v>230</v>
      </c>
      <c r="Q2218" s="4">
        <f t="shared" si="139"/>
        <v>1844.13264</v>
      </c>
    </row>
    <row r="2219" spans="1:17" x14ac:dyDescent="0.25">
      <c r="A2219" t="s">
        <v>2840</v>
      </c>
      <c r="B2219" t="s">
        <v>2883</v>
      </c>
      <c r="C2219" t="s">
        <v>126</v>
      </c>
      <c r="D2219" t="s">
        <v>127</v>
      </c>
      <c r="E2219" s="1" t="s">
        <v>13</v>
      </c>
      <c r="F2219" t="s">
        <v>3095</v>
      </c>
      <c r="G2219" t="s">
        <v>3100</v>
      </c>
      <c r="H2219" s="1" t="s">
        <v>423</v>
      </c>
      <c r="I2219" s="1" t="s">
        <v>23</v>
      </c>
      <c r="J2219" s="1">
        <f t="shared" si="136"/>
        <v>19</v>
      </c>
      <c r="K2219" s="1">
        <f>VLOOKUP($A2219,Parametre!$A$5:$G$29,MATCH($G2219,Parametre!$B$4:$G$4,0)+1,FALSE)</f>
        <v>42</v>
      </c>
      <c r="L2219" s="3">
        <f t="shared" si="137"/>
        <v>-23</v>
      </c>
      <c r="M2219" s="4">
        <f>VLOOKUP($A2219,Parametre!$A$5:$H$29,8,FALSE)</f>
        <v>1.04</v>
      </c>
      <c r="N2219" s="4">
        <f t="shared" si="138"/>
        <v>829.92000000000007</v>
      </c>
      <c r="O2219" s="4" t="s">
        <v>3098</v>
      </c>
      <c r="P2219">
        <f>VLOOKUP($G2219,Parametre!$K$4:$L$9,2,FALSE)</f>
        <v>230</v>
      </c>
      <c r="Q2219" s="4">
        <f t="shared" si="139"/>
        <v>1383.0994800000001</v>
      </c>
    </row>
    <row r="2220" spans="1:17" x14ac:dyDescent="0.25">
      <c r="A2220" t="s">
        <v>2840</v>
      </c>
      <c r="B2220" t="s">
        <v>2883</v>
      </c>
      <c r="C2220" t="s">
        <v>128</v>
      </c>
      <c r="D2220" t="s">
        <v>129</v>
      </c>
      <c r="E2220" s="1" t="s">
        <v>13</v>
      </c>
      <c r="F2220" t="s">
        <v>3095</v>
      </c>
      <c r="G2220" t="s">
        <v>3100</v>
      </c>
      <c r="H2220" s="1" t="s">
        <v>12</v>
      </c>
      <c r="I2220" s="1" t="s">
        <v>23</v>
      </c>
      <c r="J2220" s="1">
        <f t="shared" si="136"/>
        <v>9</v>
      </c>
      <c r="K2220" s="1">
        <f>VLOOKUP($A2220,Parametre!$A$5:$G$29,MATCH($G2220,Parametre!$B$4:$G$4,0)+1,FALSE)</f>
        <v>42</v>
      </c>
      <c r="L2220" s="3">
        <f t="shared" si="137"/>
        <v>-33</v>
      </c>
      <c r="M2220" s="4">
        <f>VLOOKUP($A2220,Parametre!$A$5:$H$29,8,FALSE)</f>
        <v>1.04</v>
      </c>
      <c r="N2220" s="4">
        <f t="shared" si="138"/>
        <v>393.12</v>
      </c>
      <c r="O2220" s="4" t="s">
        <v>3098</v>
      </c>
      <c r="P2220">
        <f>VLOOKUP($G2220,Parametre!$K$4:$L$9,2,FALSE)</f>
        <v>230</v>
      </c>
      <c r="Q2220" s="4">
        <f t="shared" si="139"/>
        <v>1383.0994800000001</v>
      </c>
    </row>
    <row r="2221" spans="1:17" x14ac:dyDescent="0.25">
      <c r="A2221" t="s">
        <v>2840</v>
      </c>
      <c r="B2221" t="s">
        <v>2883</v>
      </c>
      <c r="C2221" t="s">
        <v>62</v>
      </c>
      <c r="D2221" t="s">
        <v>63</v>
      </c>
      <c r="E2221" s="1" t="s">
        <v>13</v>
      </c>
      <c r="F2221" t="s">
        <v>3095</v>
      </c>
      <c r="G2221" t="s">
        <v>3100</v>
      </c>
      <c r="H2221" s="1" t="s">
        <v>46</v>
      </c>
      <c r="I2221" s="1" t="s">
        <v>23</v>
      </c>
      <c r="J2221" s="1">
        <f t="shared" si="136"/>
        <v>1</v>
      </c>
      <c r="K2221" s="1">
        <f>VLOOKUP($A2221,Parametre!$A$5:$G$29,MATCH($G2221,Parametre!$B$4:$G$4,0)+1,FALSE)</f>
        <v>42</v>
      </c>
      <c r="L2221" s="3">
        <f t="shared" si="137"/>
        <v>-41</v>
      </c>
      <c r="M2221" s="4">
        <f>VLOOKUP($A2221,Parametre!$A$5:$H$29,8,FALSE)</f>
        <v>1.04</v>
      </c>
      <c r="N2221" s="4">
        <f t="shared" si="138"/>
        <v>43.68</v>
      </c>
      <c r="O2221" s="4" t="s">
        <v>3098</v>
      </c>
      <c r="P2221">
        <f>VLOOKUP($G2221,Parametre!$K$4:$L$9,2,FALSE)</f>
        <v>230</v>
      </c>
      <c r="Q2221" s="4">
        <f t="shared" si="139"/>
        <v>1383.0994800000001</v>
      </c>
    </row>
    <row r="2222" spans="1:17" x14ac:dyDescent="0.25">
      <c r="A2222" t="s">
        <v>2840</v>
      </c>
      <c r="B2222" t="s">
        <v>2883</v>
      </c>
      <c r="C2222" t="s">
        <v>64</v>
      </c>
      <c r="D2222" t="s">
        <v>65</v>
      </c>
      <c r="E2222" s="1" t="s">
        <v>11</v>
      </c>
      <c r="F2222" t="s">
        <v>3095</v>
      </c>
      <c r="G2222" t="s">
        <v>3100</v>
      </c>
      <c r="H2222" s="1" t="s">
        <v>32</v>
      </c>
      <c r="I2222" s="1" t="s">
        <v>23</v>
      </c>
      <c r="J2222" s="1">
        <f t="shared" si="136"/>
        <v>8</v>
      </c>
      <c r="K2222" s="1">
        <f>VLOOKUP($A2222,Parametre!$A$5:$G$29,MATCH($G2222,Parametre!$B$4:$G$4,0)+1,FALSE)</f>
        <v>42</v>
      </c>
      <c r="L2222" s="3">
        <f t="shared" si="137"/>
        <v>-34</v>
      </c>
      <c r="M2222" s="4">
        <f>VLOOKUP($A2222,Parametre!$A$5:$H$29,8,FALSE)</f>
        <v>1.04</v>
      </c>
      <c r="N2222" s="4">
        <f t="shared" si="138"/>
        <v>232.96</v>
      </c>
      <c r="O2222" s="4" t="s">
        <v>3098</v>
      </c>
      <c r="P2222">
        <f>VLOOKUP($G2222,Parametre!$K$4:$L$9,2,FALSE)</f>
        <v>230</v>
      </c>
      <c r="Q2222" s="4">
        <f t="shared" si="139"/>
        <v>922.06632000000002</v>
      </c>
    </row>
    <row r="2223" spans="1:17" x14ac:dyDescent="0.25">
      <c r="A2223" t="s">
        <v>2840</v>
      </c>
      <c r="B2223" t="s">
        <v>2883</v>
      </c>
      <c r="C2223" t="s">
        <v>66</v>
      </c>
      <c r="D2223" t="s">
        <v>67</v>
      </c>
      <c r="E2223" s="1" t="s">
        <v>13</v>
      </c>
      <c r="F2223" t="s">
        <v>3095</v>
      </c>
      <c r="G2223" t="s">
        <v>3100</v>
      </c>
      <c r="H2223" s="1" t="s">
        <v>6</v>
      </c>
      <c r="I2223" s="1" t="s">
        <v>23</v>
      </c>
      <c r="J2223" s="1">
        <f t="shared" si="136"/>
        <v>4</v>
      </c>
      <c r="K2223" s="1">
        <f>VLOOKUP($A2223,Parametre!$A$5:$G$29,MATCH($G2223,Parametre!$B$4:$G$4,0)+1,FALSE)</f>
        <v>42</v>
      </c>
      <c r="L2223" s="3">
        <f t="shared" si="137"/>
        <v>-38</v>
      </c>
      <c r="M2223" s="4">
        <f>VLOOKUP($A2223,Parametre!$A$5:$H$29,8,FALSE)</f>
        <v>1.04</v>
      </c>
      <c r="N2223" s="4">
        <f t="shared" si="138"/>
        <v>174.72</v>
      </c>
      <c r="O2223" s="4" t="s">
        <v>3098</v>
      </c>
      <c r="P2223">
        <f>VLOOKUP($G2223,Parametre!$K$4:$L$9,2,FALSE)</f>
        <v>230</v>
      </c>
      <c r="Q2223" s="4">
        <f t="shared" si="139"/>
        <v>1383.0994800000001</v>
      </c>
    </row>
    <row r="2224" spans="1:17" x14ac:dyDescent="0.25">
      <c r="A2224" t="s">
        <v>2840</v>
      </c>
      <c r="B2224" t="s">
        <v>2883</v>
      </c>
      <c r="C2224" t="s">
        <v>792</v>
      </c>
      <c r="D2224" t="s">
        <v>131</v>
      </c>
      <c r="E2224" s="1" t="s">
        <v>6</v>
      </c>
      <c r="F2224" t="s">
        <v>3095</v>
      </c>
      <c r="G2224" t="s">
        <v>3100</v>
      </c>
      <c r="H2224" s="1" t="s">
        <v>16</v>
      </c>
      <c r="I2224" s="1" t="s">
        <v>46</v>
      </c>
      <c r="J2224" s="1">
        <f t="shared" si="136"/>
        <v>8</v>
      </c>
      <c r="K2224" s="1">
        <f>VLOOKUP($A2224,Parametre!$A$5:$G$29,MATCH($G2224,Parametre!$B$4:$G$4,0)+1,FALSE)</f>
        <v>42</v>
      </c>
      <c r="L2224" s="3">
        <f t="shared" si="137"/>
        <v>-34</v>
      </c>
      <c r="M2224" s="4">
        <f>VLOOKUP($A2224,Parametre!$A$5:$H$29,8,FALSE)</f>
        <v>1.04</v>
      </c>
      <c r="N2224" s="4">
        <f t="shared" si="138"/>
        <v>465.92</v>
      </c>
      <c r="O2224" s="4" t="s">
        <v>3098</v>
      </c>
      <c r="P2224">
        <f>VLOOKUP($G2224,Parametre!$K$4:$L$9,2,FALSE)</f>
        <v>230</v>
      </c>
      <c r="Q2224" s="4">
        <f t="shared" si="139"/>
        <v>1844.13264</v>
      </c>
    </row>
    <row r="2225" spans="1:17" x14ac:dyDescent="0.25">
      <c r="A2225" t="s">
        <v>2840</v>
      </c>
      <c r="B2225" t="s">
        <v>2883</v>
      </c>
      <c r="C2225" t="s">
        <v>134</v>
      </c>
      <c r="D2225" t="s">
        <v>135</v>
      </c>
      <c r="E2225" s="1" t="s">
        <v>11</v>
      </c>
      <c r="F2225" t="s">
        <v>3095</v>
      </c>
      <c r="G2225" t="s">
        <v>3100</v>
      </c>
      <c r="H2225" s="1" t="s">
        <v>16</v>
      </c>
      <c r="I2225" s="1" t="s">
        <v>46</v>
      </c>
      <c r="J2225" s="1">
        <f t="shared" si="136"/>
        <v>8</v>
      </c>
      <c r="K2225" s="1">
        <f>VLOOKUP($A2225,Parametre!$A$5:$G$29,MATCH($G2225,Parametre!$B$4:$G$4,0)+1,FALSE)</f>
        <v>42</v>
      </c>
      <c r="L2225" s="3">
        <f t="shared" si="137"/>
        <v>-34</v>
      </c>
      <c r="M2225" s="4">
        <f>VLOOKUP($A2225,Parametre!$A$5:$H$29,8,FALSE)</f>
        <v>1.04</v>
      </c>
      <c r="N2225" s="4">
        <f t="shared" si="138"/>
        <v>232.96</v>
      </c>
      <c r="O2225" s="4" t="s">
        <v>3098</v>
      </c>
      <c r="P2225">
        <f>VLOOKUP($G2225,Parametre!$K$4:$L$9,2,FALSE)</f>
        <v>230</v>
      </c>
      <c r="Q2225" s="4">
        <f t="shared" si="139"/>
        <v>922.06632000000002</v>
      </c>
    </row>
    <row r="2226" spans="1:17" x14ac:dyDescent="0.25">
      <c r="A2226" t="s">
        <v>2840</v>
      </c>
      <c r="B2226" t="s">
        <v>2883</v>
      </c>
      <c r="C2226" t="s">
        <v>138</v>
      </c>
      <c r="D2226" t="s">
        <v>139</v>
      </c>
      <c r="E2226" s="1" t="s">
        <v>13</v>
      </c>
      <c r="F2226" t="s">
        <v>3095</v>
      </c>
      <c r="G2226" t="s">
        <v>3100</v>
      </c>
      <c r="H2226" s="1" t="s">
        <v>472</v>
      </c>
      <c r="I2226" s="1" t="s">
        <v>23</v>
      </c>
      <c r="J2226" s="1">
        <f t="shared" si="136"/>
        <v>20</v>
      </c>
      <c r="K2226" s="1">
        <f>VLOOKUP($A2226,Parametre!$A$5:$G$29,MATCH($G2226,Parametre!$B$4:$G$4,0)+1,FALSE)</f>
        <v>42</v>
      </c>
      <c r="L2226" s="3">
        <f t="shared" si="137"/>
        <v>-22</v>
      </c>
      <c r="M2226" s="4">
        <f>VLOOKUP($A2226,Parametre!$A$5:$H$29,8,FALSE)</f>
        <v>1.04</v>
      </c>
      <c r="N2226" s="4">
        <f t="shared" si="138"/>
        <v>873.6</v>
      </c>
      <c r="O2226" s="4" t="s">
        <v>3098</v>
      </c>
      <c r="P2226">
        <f>VLOOKUP($G2226,Parametre!$K$4:$L$9,2,FALSE)</f>
        <v>230</v>
      </c>
      <c r="Q2226" s="4">
        <f t="shared" si="139"/>
        <v>1383.0994800000001</v>
      </c>
    </row>
    <row r="2227" spans="1:17" x14ac:dyDescent="0.25">
      <c r="A2227" t="s">
        <v>2840</v>
      </c>
      <c r="B2227" t="s">
        <v>2883</v>
      </c>
      <c r="C2227" t="s">
        <v>2891</v>
      </c>
      <c r="D2227" t="s">
        <v>2892</v>
      </c>
      <c r="E2227" s="1" t="s">
        <v>6</v>
      </c>
      <c r="F2227" t="s">
        <v>3095</v>
      </c>
      <c r="G2227" t="s">
        <v>3100</v>
      </c>
      <c r="H2227" s="1" t="s">
        <v>7</v>
      </c>
      <c r="I2227" s="1" t="s">
        <v>23</v>
      </c>
      <c r="J2227" s="1">
        <f t="shared" si="136"/>
        <v>14</v>
      </c>
      <c r="K2227" s="1">
        <f>VLOOKUP($A2227,Parametre!$A$5:$G$29,MATCH($G2227,Parametre!$B$4:$G$4,0)+1,FALSE)</f>
        <v>42</v>
      </c>
      <c r="L2227" s="3">
        <f t="shared" si="137"/>
        <v>-28</v>
      </c>
      <c r="M2227" s="4">
        <f>VLOOKUP($A2227,Parametre!$A$5:$H$29,8,FALSE)</f>
        <v>1.04</v>
      </c>
      <c r="N2227" s="4">
        <f t="shared" si="138"/>
        <v>815.36</v>
      </c>
      <c r="O2227" s="4" t="s">
        <v>3098</v>
      </c>
      <c r="P2227">
        <f>VLOOKUP($G2227,Parametre!$K$4:$L$9,2,FALSE)</f>
        <v>230</v>
      </c>
      <c r="Q2227" s="4">
        <f t="shared" si="139"/>
        <v>1844.13264</v>
      </c>
    </row>
    <row r="2228" spans="1:17" x14ac:dyDescent="0.25">
      <c r="A2228" t="s">
        <v>2840</v>
      </c>
      <c r="B2228" t="s">
        <v>2883</v>
      </c>
      <c r="C2228" t="s">
        <v>214</v>
      </c>
      <c r="D2228" t="s">
        <v>215</v>
      </c>
      <c r="E2228" s="1" t="s">
        <v>11</v>
      </c>
      <c r="F2228" t="s">
        <v>3095</v>
      </c>
      <c r="G2228" t="s">
        <v>3100</v>
      </c>
      <c r="H2228" s="1" t="s">
        <v>6</v>
      </c>
      <c r="I2228" s="1" t="s">
        <v>23</v>
      </c>
      <c r="J2228" s="1">
        <f t="shared" si="136"/>
        <v>4</v>
      </c>
      <c r="K2228" s="1">
        <f>VLOOKUP($A2228,Parametre!$A$5:$G$29,MATCH($G2228,Parametre!$B$4:$G$4,0)+1,FALSE)</f>
        <v>42</v>
      </c>
      <c r="L2228" s="3">
        <f t="shared" si="137"/>
        <v>-38</v>
      </c>
      <c r="M2228" s="4">
        <f>VLOOKUP($A2228,Parametre!$A$5:$H$29,8,FALSE)</f>
        <v>1.04</v>
      </c>
      <c r="N2228" s="4">
        <f t="shared" si="138"/>
        <v>116.48</v>
      </c>
      <c r="O2228" s="4" t="s">
        <v>3098</v>
      </c>
      <c r="P2228">
        <f>VLOOKUP($G2228,Parametre!$K$4:$L$9,2,FALSE)</f>
        <v>230</v>
      </c>
      <c r="Q2228" s="4">
        <f t="shared" si="139"/>
        <v>922.06632000000002</v>
      </c>
    </row>
    <row r="2229" spans="1:17" x14ac:dyDescent="0.25">
      <c r="A2229" t="s">
        <v>2840</v>
      </c>
      <c r="B2229" t="s">
        <v>2883</v>
      </c>
      <c r="C2229" t="s">
        <v>2893</v>
      </c>
      <c r="D2229" t="s">
        <v>2894</v>
      </c>
      <c r="E2229" s="1" t="s">
        <v>6</v>
      </c>
      <c r="F2229" t="s">
        <v>3095</v>
      </c>
      <c r="G2229" t="s">
        <v>3100</v>
      </c>
      <c r="H2229" s="1" t="s">
        <v>13</v>
      </c>
      <c r="I2229" s="1" t="s">
        <v>23</v>
      </c>
      <c r="J2229" s="1">
        <f t="shared" si="136"/>
        <v>3</v>
      </c>
      <c r="K2229" s="1">
        <f>VLOOKUP($A2229,Parametre!$A$5:$G$29,MATCH($G2229,Parametre!$B$4:$G$4,0)+1,FALSE)</f>
        <v>42</v>
      </c>
      <c r="L2229" s="3">
        <f t="shared" si="137"/>
        <v>-39</v>
      </c>
      <c r="M2229" s="4">
        <f>VLOOKUP($A2229,Parametre!$A$5:$H$29,8,FALSE)</f>
        <v>1.04</v>
      </c>
      <c r="N2229" s="4">
        <f t="shared" si="138"/>
        <v>174.72</v>
      </c>
      <c r="O2229" s="4" t="s">
        <v>3098</v>
      </c>
      <c r="P2229">
        <f>VLOOKUP($G2229,Parametre!$K$4:$L$9,2,FALSE)</f>
        <v>230</v>
      </c>
      <c r="Q2229" s="4">
        <f t="shared" si="139"/>
        <v>1844.13264</v>
      </c>
    </row>
    <row r="2230" spans="1:17" x14ac:dyDescent="0.25">
      <c r="A2230" t="s">
        <v>2840</v>
      </c>
      <c r="B2230" t="s">
        <v>2883</v>
      </c>
      <c r="C2230" t="s">
        <v>2895</v>
      </c>
      <c r="D2230" t="s">
        <v>2896</v>
      </c>
      <c r="E2230" s="1" t="s">
        <v>6</v>
      </c>
      <c r="F2230" t="s">
        <v>3095</v>
      </c>
      <c r="G2230" t="s">
        <v>3100</v>
      </c>
      <c r="H2230" s="1" t="s">
        <v>13</v>
      </c>
      <c r="I2230" s="1" t="s">
        <v>23</v>
      </c>
      <c r="J2230" s="1">
        <f t="shared" si="136"/>
        <v>3</v>
      </c>
      <c r="K2230" s="1">
        <f>VLOOKUP($A2230,Parametre!$A$5:$G$29,MATCH($G2230,Parametre!$B$4:$G$4,0)+1,FALSE)</f>
        <v>42</v>
      </c>
      <c r="L2230" s="3">
        <f t="shared" si="137"/>
        <v>-39</v>
      </c>
      <c r="M2230" s="4">
        <f>VLOOKUP($A2230,Parametre!$A$5:$H$29,8,FALSE)</f>
        <v>1.04</v>
      </c>
      <c r="N2230" s="4">
        <f t="shared" si="138"/>
        <v>174.72</v>
      </c>
      <c r="O2230" s="4" t="s">
        <v>3098</v>
      </c>
      <c r="P2230">
        <f>VLOOKUP($G2230,Parametre!$K$4:$L$9,2,FALSE)</f>
        <v>230</v>
      </c>
      <c r="Q2230" s="4">
        <f t="shared" si="139"/>
        <v>1844.13264</v>
      </c>
    </row>
    <row r="2231" spans="1:17" x14ac:dyDescent="0.25">
      <c r="A2231" t="s">
        <v>2840</v>
      </c>
      <c r="B2231" t="s">
        <v>2883</v>
      </c>
      <c r="C2231" t="s">
        <v>729</v>
      </c>
      <c r="D2231" t="s">
        <v>730</v>
      </c>
      <c r="E2231" s="1" t="s">
        <v>11</v>
      </c>
      <c r="F2231" t="s">
        <v>3095</v>
      </c>
      <c r="G2231" t="s">
        <v>3100</v>
      </c>
      <c r="H2231" s="1" t="s">
        <v>8</v>
      </c>
      <c r="I2231" s="1" t="s">
        <v>23</v>
      </c>
      <c r="J2231" s="1">
        <f t="shared" si="136"/>
        <v>5</v>
      </c>
      <c r="K2231" s="1">
        <f>VLOOKUP($A2231,Parametre!$A$5:$G$29,MATCH($G2231,Parametre!$B$4:$G$4,0)+1,FALSE)</f>
        <v>42</v>
      </c>
      <c r="L2231" s="3">
        <f t="shared" si="137"/>
        <v>-37</v>
      </c>
      <c r="M2231" s="4">
        <f>VLOOKUP($A2231,Parametre!$A$5:$H$29,8,FALSE)</f>
        <v>1.04</v>
      </c>
      <c r="N2231" s="4">
        <f t="shared" si="138"/>
        <v>145.6</v>
      </c>
      <c r="O2231" s="4" t="s">
        <v>3098</v>
      </c>
      <c r="P2231">
        <f>VLOOKUP($G2231,Parametre!$K$4:$L$9,2,FALSE)</f>
        <v>230</v>
      </c>
      <c r="Q2231" s="4">
        <f t="shared" si="139"/>
        <v>922.06632000000002</v>
      </c>
    </row>
    <row r="2232" spans="1:17" x14ac:dyDescent="0.25">
      <c r="A2232" t="s">
        <v>2840</v>
      </c>
      <c r="B2232" t="s">
        <v>2883</v>
      </c>
      <c r="C2232" t="s">
        <v>2897</v>
      </c>
      <c r="D2232" t="s">
        <v>2898</v>
      </c>
      <c r="E2232" s="1" t="s">
        <v>11</v>
      </c>
      <c r="F2232" t="s">
        <v>3095</v>
      </c>
      <c r="G2232" t="s">
        <v>3100</v>
      </c>
      <c r="H2232" s="1" t="s">
        <v>46</v>
      </c>
      <c r="I2232" s="1" t="s">
        <v>23</v>
      </c>
      <c r="J2232" s="1">
        <f t="shared" ref="J2232:J2295" si="140">H2232+I2232</f>
        <v>1</v>
      </c>
      <c r="K2232" s="1">
        <f>VLOOKUP($A2232,Parametre!$A$5:$G$29,MATCH($G2232,Parametre!$B$4:$G$4,0)+1,FALSE)</f>
        <v>42</v>
      </c>
      <c r="L2232" s="3">
        <f t="shared" ref="L2232:L2295" si="141">J2232-K2232</f>
        <v>-41</v>
      </c>
      <c r="M2232" s="4">
        <f>VLOOKUP($A2232,Parametre!$A$5:$H$29,8,FALSE)</f>
        <v>1.04</v>
      </c>
      <c r="N2232" s="4">
        <f t="shared" si="138"/>
        <v>29.12</v>
      </c>
      <c r="O2232" s="4" t="s">
        <v>3098</v>
      </c>
      <c r="P2232">
        <f>VLOOKUP($G2232,Parametre!$K$4:$L$9,2,FALSE)</f>
        <v>230</v>
      </c>
      <c r="Q2232" s="4">
        <f t="shared" si="139"/>
        <v>922.06632000000002</v>
      </c>
    </row>
    <row r="2233" spans="1:17" x14ac:dyDescent="0.25">
      <c r="A2233" t="s">
        <v>2840</v>
      </c>
      <c r="B2233" t="s">
        <v>2883</v>
      </c>
      <c r="C2233" t="s">
        <v>146</v>
      </c>
      <c r="D2233" t="s">
        <v>83</v>
      </c>
      <c r="E2233" s="1" t="s">
        <v>11</v>
      </c>
      <c r="F2233" t="s">
        <v>3095</v>
      </c>
      <c r="G2233" t="s">
        <v>3100</v>
      </c>
      <c r="H2233" s="1" t="s">
        <v>11</v>
      </c>
      <c r="I2233" s="1" t="s">
        <v>23</v>
      </c>
      <c r="J2233" s="1">
        <f t="shared" si="140"/>
        <v>2</v>
      </c>
      <c r="K2233" s="1">
        <f>VLOOKUP($A2233,Parametre!$A$5:$G$29,MATCH($G2233,Parametre!$B$4:$G$4,0)+1,FALSE)</f>
        <v>42</v>
      </c>
      <c r="L2233" s="3">
        <f t="shared" si="141"/>
        <v>-40</v>
      </c>
      <c r="M2233" s="4">
        <f>VLOOKUP($A2233,Parametre!$A$5:$H$29,8,FALSE)</f>
        <v>1.04</v>
      </c>
      <c r="N2233" s="4">
        <f t="shared" si="138"/>
        <v>58.24</v>
      </c>
      <c r="O2233" s="4" t="s">
        <v>3098</v>
      </c>
      <c r="P2233">
        <f>VLOOKUP($G2233,Parametre!$K$4:$L$9,2,FALSE)</f>
        <v>230</v>
      </c>
      <c r="Q2233" s="4">
        <f t="shared" si="139"/>
        <v>922.06632000000002</v>
      </c>
    </row>
    <row r="2234" spans="1:17" x14ac:dyDescent="0.25">
      <c r="A2234" t="s">
        <v>2840</v>
      </c>
      <c r="B2234" t="s">
        <v>2883</v>
      </c>
      <c r="C2234" t="s">
        <v>84</v>
      </c>
      <c r="D2234" t="s">
        <v>85</v>
      </c>
      <c r="E2234" s="1" t="s">
        <v>11</v>
      </c>
      <c r="F2234" t="s">
        <v>3095</v>
      </c>
      <c r="G2234" t="s">
        <v>3100</v>
      </c>
      <c r="H2234" s="1" t="s">
        <v>199</v>
      </c>
      <c r="I2234" s="1" t="s">
        <v>23</v>
      </c>
      <c r="J2234" s="1">
        <f t="shared" si="140"/>
        <v>13</v>
      </c>
      <c r="K2234" s="1">
        <f>VLOOKUP($A2234,Parametre!$A$5:$G$29,MATCH($G2234,Parametre!$B$4:$G$4,0)+1,FALSE)</f>
        <v>42</v>
      </c>
      <c r="L2234" s="3">
        <f t="shared" si="141"/>
        <v>-29</v>
      </c>
      <c r="M2234" s="4">
        <f>VLOOKUP($A2234,Parametre!$A$5:$H$29,8,FALSE)</f>
        <v>1.04</v>
      </c>
      <c r="N2234" s="4">
        <f t="shared" si="138"/>
        <v>378.56</v>
      </c>
      <c r="O2234" s="4" t="s">
        <v>3098</v>
      </c>
      <c r="P2234">
        <f>VLOOKUP($G2234,Parametre!$K$4:$L$9,2,FALSE)</f>
        <v>230</v>
      </c>
      <c r="Q2234" s="4">
        <f t="shared" si="139"/>
        <v>922.06632000000002</v>
      </c>
    </row>
    <row r="2235" spans="1:17" x14ac:dyDescent="0.25">
      <c r="A2235" t="s">
        <v>2840</v>
      </c>
      <c r="B2235" t="s">
        <v>2883</v>
      </c>
      <c r="C2235" t="s">
        <v>898</v>
      </c>
      <c r="D2235" t="s">
        <v>899</v>
      </c>
      <c r="E2235" s="1" t="s">
        <v>11</v>
      </c>
      <c r="F2235" t="s">
        <v>3095</v>
      </c>
      <c r="G2235" t="s">
        <v>3100</v>
      </c>
      <c r="H2235" s="1" t="s">
        <v>46</v>
      </c>
      <c r="I2235" s="1" t="s">
        <v>23</v>
      </c>
      <c r="J2235" s="1">
        <f t="shared" si="140"/>
        <v>1</v>
      </c>
      <c r="K2235" s="1">
        <f>VLOOKUP($A2235,Parametre!$A$5:$G$29,MATCH($G2235,Parametre!$B$4:$G$4,0)+1,FALSE)</f>
        <v>42</v>
      </c>
      <c r="L2235" s="3">
        <f t="shared" si="141"/>
        <v>-41</v>
      </c>
      <c r="M2235" s="4">
        <f>VLOOKUP($A2235,Parametre!$A$5:$H$29,8,FALSE)</f>
        <v>1.04</v>
      </c>
      <c r="N2235" s="4">
        <f t="shared" si="138"/>
        <v>29.12</v>
      </c>
      <c r="O2235" s="4" t="s">
        <v>3098</v>
      </c>
      <c r="P2235">
        <f>VLOOKUP($G2235,Parametre!$K$4:$L$9,2,FALSE)</f>
        <v>230</v>
      </c>
      <c r="Q2235" s="4">
        <f t="shared" si="139"/>
        <v>922.06632000000002</v>
      </c>
    </row>
    <row r="2236" spans="1:17" x14ac:dyDescent="0.25">
      <c r="A2236" t="s">
        <v>2840</v>
      </c>
      <c r="B2236" t="s">
        <v>2883</v>
      </c>
      <c r="C2236" t="s">
        <v>2899</v>
      </c>
      <c r="D2236" t="s">
        <v>2900</v>
      </c>
      <c r="E2236" s="1" t="s">
        <v>11</v>
      </c>
      <c r="F2236" t="s">
        <v>3095</v>
      </c>
      <c r="G2236" t="s">
        <v>3100</v>
      </c>
      <c r="H2236" s="1" t="s">
        <v>123</v>
      </c>
      <c r="I2236" s="1" t="s">
        <v>23</v>
      </c>
      <c r="J2236" s="1">
        <f t="shared" si="140"/>
        <v>10</v>
      </c>
      <c r="K2236" s="1">
        <f>VLOOKUP($A2236,Parametre!$A$5:$G$29,MATCH($G2236,Parametre!$B$4:$G$4,0)+1,FALSE)</f>
        <v>42</v>
      </c>
      <c r="L2236" s="3">
        <f t="shared" si="141"/>
        <v>-32</v>
      </c>
      <c r="M2236" s="4">
        <f>VLOOKUP($A2236,Parametre!$A$5:$H$29,8,FALSE)</f>
        <v>1.04</v>
      </c>
      <c r="N2236" s="4">
        <f t="shared" si="138"/>
        <v>291.2</v>
      </c>
      <c r="O2236" s="4" t="s">
        <v>3098</v>
      </c>
      <c r="P2236">
        <f>VLOOKUP($G2236,Parametre!$K$4:$L$9,2,FALSE)</f>
        <v>230</v>
      </c>
      <c r="Q2236" s="4">
        <f t="shared" si="139"/>
        <v>922.06632000000002</v>
      </c>
    </row>
    <row r="2237" spans="1:17" x14ac:dyDescent="0.25">
      <c r="A2237" t="s">
        <v>2840</v>
      </c>
      <c r="B2237" t="s">
        <v>2883</v>
      </c>
      <c r="C2237" t="s">
        <v>149</v>
      </c>
      <c r="D2237" t="s">
        <v>150</v>
      </c>
      <c r="E2237" s="1" t="s">
        <v>6</v>
      </c>
      <c r="F2237" t="s">
        <v>3095</v>
      </c>
      <c r="G2237" t="s">
        <v>3100</v>
      </c>
      <c r="H2237" s="1" t="s">
        <v>12</v>
      </c>
      <c r="I2237" s="1" t="s">
        <v>23</v>
      </c>
      <c r="J2237" s="1">
        <f t="shared" si="140"/>
        <v>9</v>
      </c>
      <c r="K2237" s="1">
        <f>VLOOKUP($A2237,Parametre!$A$5:$G$29,MATCH($G2237,Parametre!$B$4:$G$4,0)+1,FALSE)</f>
        <v>42</v>
      </c>
      <c r="L2237" s="3">
        <f t="shared" si="141"/>
        <v>-33</v>
      </c>
      <c r="M2237" s="4">
        <f>VLOOKUP($A2237,Parametre!$A$5:$H$29,8,FALSE)</f>
        <v>1.04</v>
      </c>
      <c r="N2237" s="4">
        <f t="shared" si="138"/>
        <v>524.16</v>
      </c>
      <c r="O2237" s="4" t="s">
        <v>3098</v>
      </c>
      <c r="P2237">
        <f>VLOOKUP($G2237,Parametre!$K$4:$L$9,2,FALSE)</f>
        <v>230</v>
      </c>
      <c r="Q2237" s="4">
        <f t="shared" si="139"/>
        <v>1844.13264</v>
      </c>
    </row>
    <row r="2238" spans="1:17" x14ac:dyDescent="0.25">
      <c r="A2238" t="s">
        <v>2840</v>
      </c>
      <c r="B2238" t="s">
        <v>2883</v>
      </c>
      <c r="C2238" t="s">
        <v>151</v>
      </c>
      <c r="D2238" t="s">
        <v>152</v>
      </c>
      <c r="E2238" s="1" t="s">
        <v>13</v>
      </c>
      <c r="F2238" t="s">
        <v>3095</v>
      </c>
      <c r="G2238" t="s">
        <v>3100</v>
      </c>
      <c r="H2238" s="1" t="s">
        <v>11</v>
      </c>
      <c r="I2238" s="1" t="s">
        <v>23</v>
      </c>
      <c r="J2238" s="1">
        <f t="shared" si="140"/>
        <v>2</v>
      </c>
      <c r="K2238" s="1">
        <f>VLOOKUP($A2238,Parametre!$A$5:$G$29,MATCH($G2238,Parametre!$B$4:$G$4,0)+1,FALSE)</f>
        <v>42</v>
      </c>
      <c r="L2238" s="3">
        <f t="shared" si="141"/>
        <v>-40</v>
      </c>
      <c r="M2238" s="4">
        <f>VLOOKUP($A2238,Parametre!$A$5:$H$29,8,FALSE)</f>
        <v>1.04</v>
      </c>
      <c r="N2238" s="4">
        <f t="shared" si="138"/>
        <v>87.36</v>
      </c>
      <c r="O2238" s="4" t="s">
        <v>3098</v>
      </c>
      <c r="P2238">
        <f>VLOOKUP($G2238,Parametre!$K$4:$L$9,2,FALSE)</f>
        <v>230</v>
      </c>
      <c r="Q2238" s="4">
        <f t="shared" si="139"/>
        <v>1383.0994800000001</v>
      </c>
    </row>
    <row r="2239" spans="1:17" x14ac:dyDescent="0.25">
      <c r="A2239" t="s">
        <v>2840</v>
      </c>
      <c r="B2239" t="s">
        <v>117</v>
      </c>
      <c r="C2239" t="s">
        <v>118</v>
      </c>
      <c r="D2239" t="s">
        <v>119</v>
      </c>
      <c r="E2239" s="1" t="s">
        <v>13</v>
      </c>
      <c r="F2239" t="s">
        <v>3095</v>
      </c>
      <c r="G2239" t="s">
        <v>3100</v>
      </c>
      <c r="H2239" s="1" t="s">
        <v>333</v>
      </c>
      <c r="I2239" s="1" t="s">
        <v>46</v>
      </c>
      <c r="J2239" s="1">
        <f t="shared" si="140"/>
        <v>18</v>
      </c>
      <c r="K2239" s="1">
        <f>VLOOKUP($A2239,Parametre!$A$5:$G$29,MATCH($G2239,Parametre!$B$4:$G$4,0)+1,FALSE)</f>
        <v>42</v>
      </c>
      <c r="L2239" s="3">
        <f t="shared" si="141"/>
        <v>-24</v>
      </c>
      <c r="M2239" s="4">
        <f>VLOOKUP($A2239,Parametre!$A$5:$H$29,8,FALSE)</f>
        <v>1.04</v>
      </c>
      <c r="N2239" s="4">
        <f t="shared" si="138"/>
        <v>786.24</v>
      </c>
      <c r="O2239" s="4" t="s">
        <v>3098</v>
      </c>
      <c r="P2239">
        <f>VLOOKUP($G2239,Parametre!$K$4:$L$9,2,FALSE)</f>
        <v>230</v>
      </c>
      <c r="Q2239" s="4">
        <f t="shared" si="139"/>
        <v>1383.0994800000001</v>
      </c>
    </row>
    <row r="2240" spans="1:17" x14ac:dyDescent="0.25">
      <c r="A2240" t="s">
        <v>2840</v>
      </c>
      <c r="B2240" t="s">
        <v>117</v>
      </c>
      <c r="C2240" t="s">
        <v>120</v>
      </c>
      <c r="D2240" t="s">
        <v>121</v>
      </c>
      <c r="E2240" s="1" t="s">
        <v>22</v>
      </c>
      <c r="F2240" t="s">
        <v>3095</v>
      </c>
      <c r="G2240" t="s">
        <v>3100</v>
      </c>
      <c r="H2240" s="1" t="s">
        <v>407</v>
      </c>
      <c r="I2240" s="1" t="s">
        <v>11</v>
      </c>
      <c r="J2240" s="1">
        <f t="shared" si="140"/>
        <v>25</v>
      </c>
      <c r="K2240" s="1">
        <f>VLOOKUP($A2240,Parametre!$A$5:$G$29,MATCH($G2240,Parametre!$B$4:$G$4,0)+1,FALSE)</f>
        <v>42</v>
      </c>
      <c r="L2240" s="3">
        <f t="shared" si="141"/>
        <v>-17</v>
      </c>
      <c r="M2240" s="4">
        <f>VLOOKUP($A2240,Parametre!$A$5:$H$29,8,FALSE)</f>
        <v>1.04</v>
      </c>
      <c r="N2240" s="4">
        <f t="shared" si="138"/>
        <v>2184</v>
      </c>
      <c r="O2240" s="4" t="s">
        <v>3098</v>
      </c>
      <c r="P2240">
        <f>VLOOKUP($G2240,Parametre!$K$4:$L$9,2,FALSE)</f>
        <v>230</v>
      </c>
      <c r="Q2240" s="4">
        <f t="shared" si="139"/>
        <v>2766.1989600000002</v>
      </c>
    </row>
    <row r="2241" spans="1:17" x14ac:dyDescent="0.25">
      <c r="A2241" t="s">
        <v>2840</v>
      </c>
      <c r="B2241" t="s">
        <v>117</v>
      </c>
      <c r="C2241" t="s">
        <v>126</v>
      </c>
      <c r="D2241" t="s">
        <v>127</v>
      </c>
      <c r="E2241" s="1" t="s">
        <v>13</v>
      </c>
      <c r="F2241" t="s">
        <v>3095</v>
      </c>
      <c r="G2241" t="s">
        <v>3100</v>
      </c>
      <c r="H2241" s="1" t="s">
        <v>292</v>
      </c>
      <c r="I2241" s="1" t="s">
        <v>13</v>
      </c>
      <c r="J2241" s="1">
        <f t="shared" si="140"/>
        <v>30</v>
      </c>
      <c r="K2241" s="1">
        <f>VLOOKUP($A2241,Parametre!$A$5:$G$29,MATCH($G2241,Parametre!$B$4:$G$4,0)+1,FALSE)</f>
        <v>42</v>
      </c>
      <c r="L2241" s="3">
        <f t="shared" si="141"/>
        <v>-12</v>
      </c>
      <c r="M2241" s="4">
        <f>VLOOKUP($A2241,Parametre!$A$5:$H$29,8,FALSE)</f>
        <v>1.04</v>
      </c>
      <c r="N2241" s="4">
        <f t="shared" si="138"/>
        <v>1310.4000000000001</v>
      </c>
      <c r="O2241" s="4" t="s">
        <v>3098</v>
      </c>
      <c r="P2241">
        <f>VLOOKUP($G2241,Parametre!$K$4:$L$9,2,FALSE)</f>
        <v>230</v>
      </c>
      <c r="Q2241" s="4">
        <f t="shared" si="139"/>
        <v>1383.0994800000001</v>
      </c>
    </row>
    <row r="2242" spans="1:17" x14ac:dyDescent="0.25">
      <c r="A2242" t="s">
        <v>2840</v>
      </c>
      <c r="B2242" t="s">
        <v>117</v>
      </c>
      <c r="C2242" t="s">
        <v>128</v>
      </c>
      <c r="D2242" t="s">
        <v>129</v>
      </c>
      <c r="E2242" s="1" t="s">
        <v>13</v>
      </c>
      <c r="F2242" t="s">
        <v>3095</v>
      </c>
      <c r="G2242" t="s">
        <v>3100</v>
      </c>
      <c r="H2242" s="1" t="s">
        <v>472</v>
      </c>
      <c r="I2242" s="1" t="s">
        <v>11</v>
      </c>
      <c r="J2242" s="1">
        <f t="shared" si="140"/>
        <v>22</v>
      </c>
      <c r="K2242" s="1">
        <f>VLOOKUP($A2242,Parametre!$A$5:$G$29,MATCH($G2242,Parametre!$B$4:$G$4,0)+1,FALSE)</f>
        <v>42</v>
      </c>
      <c r="L2242" s="3">
        <f t="shared" si="141"/>
        <v>-20</v>
      </c>
      <c r="M2242" s="4">
        <f>VLOOKUP($A2242,Parametre!$A$5:$H$29,8,FALSE)</f>
        <v>1.04</v>
      </c>
      <c r="N2242" s="4">
        <f t="shared" si="138"/>
        <v>960.96</v>
      </c>
      <c r="O2242" s="4" t="s">
        <v>3098</v>
      </c>
      <c r="P2242">
        <f>VLOOKUP($G2242,Parametre!$K$4:$L$9,2,FALSE)</f>
        <v>230</v>
      </c>
      <c r="Q2242" s="4">
        <f t="shared" si="139"/>
        <v>1383.0994800000001</v>
      </c>
    </row>
    <row r="2243" spans="1:17" x14ac:dyDescent="0.25">
      <c r="A2243" t="s">
        <v>2840</v>
      </c>
      <c r="B2243" t="s">
        <v>117</v>
      </c>
      <c r="C2243" t="s">
        <v>62</v>
      </c>
      <c r="D2243" t="s">
        <v>63</v>
      </c>
      <c r="E2243" s="1" t="s">
        <v>13</v>
      </c>
      <c r="F2243" t="s">
        <v>3095</v>
      </c>
      <c r="G2243" t="s">
        <v>3100</v>
      </c>
      <c r="H2243" s="1" t="s">
        <v>6</v>
      </c>
      <c r="I2243" s="1" t="s">
        <v>46</v>
      </c>
      <c r="J2243" s="1">
        <f t="shared" si="140"/>
        <v>5</v>
      </c>
      <c r="K2243" s="1">
        <f>VLOOKUP($A2243,Parametre!$A$5:$G$29,MATCH($G2243,Parametre!$B$4:$G$4,0)+1,FALSE)</f>
        <v>42</v>
      </c>
      <c r="L2243" s="3">
        <f t="shared" si="141"/>
        <v>-37</v>
      </c>
      <c r="M2243" s="4">
        <f>VLOOKUP($A2243,Parametre!$A$5:$H$29,8,FALSE)</f>
        <v>1.04</v>
      </c>
      <c r="N2243" s="4">
        <f t="shared" si="138"/>
        <v>218.4</v>
      </c>
      <c r="O2243" s="4" t="s">
        <v>3098</v>
      </c>
      <c r="P2243">
        <f>VLOOKUP($G2243,Parametre!$K$4:$L$9,2,FALSE)</f>
        <v>230</v>
      </c>
      <c r="Q2243" s="4">
        <f t="shared" si="139"/>
        <v>1383.0994800000001</v>
      </c>
    </row>
    <row r="2244" spans="1:17" x14ac:dyDescent="0.25">
      <c r="A2244" t="s">
        <v>2840</v>
      </c>
      <c r="B2244" t="s">
        <v>117</v>
      </c>
      <c r="C2244" t="s">
        <v>64</v>
      </c>
      <c r="D2244" t="s">
        <v>65</v>
      </c>
      <c r="E2244" s="1" t="s">
        <v>11</v>
      </c>
      <c r="F2244" t="s">
        <v>3095</v>
      </c>
      <c r="G2244" t="s">
        <v>3100</v>
      </c>
      <c r="H2244" s="1" t="s">
        <v>22</v>
      </c>
      <c r="I2244" s="1" t="s">
        <v>23</v>
      </c>
      <c r="J2244" s="1">
        <f t="shared" si="140"/>
        <v>6</v>
      </c>
      <c r="K2244" s="1">
        <f>VLOOKUP($A2244,Parametre!$A$5:$G$29,MATCH($G2244,Parametre!$B$4:$G$4,0)+1,FALSE)</f>
        <v>42</v>
      </c>
      <c r="L2244" s="3">
        <f t="shared" si="141"/>
        <v>-36</v>
      </c>
      <c r="M2244" s="4">
        <f>VLOOKUP($A2244,Parametre!$A$5:$H$29,8,FALSE)</f>
        <v>1.04</v>
      </c>
      <c r="N2244" s="4">
        <f t="shared" si="138"/>
        <v>174.72</v>
      </c>
      <c r="O2244" s="4" t="s">
        <v>3098</v>
      </c>
      <c r="P2244">
        <f>VLOOKUP($G2244,Parametre!$K$4:$L$9,2,FALSE)</f>
        <v>230</v>
      </c>
      <c r="Q2244" s="4">
        <f t="shared" si="139"/>
        <v>922.06632000000002</v>
      </c>
    </row>
    <row r="2245" spans="1:17" x14ac:dyDescent="0.25">
      <c r="A2245" t="s">
        <v>2840</v>
      </c>
      <c r="B2245" t="s">
        <v>117</v>
      </c>
      <c r="C2245" t="s">
        <v>66</v>
      </c>
      <c r="D2245" t="s">
        <v>67</v>
      </c>
      <c r="E2245" s="1" t="s">
        <v>13</v>
      </c>
      <c r="F2245" t="s">
        <v>3095</v>
      </c>
      <c r="G2245" t="s">
        <v>3100</v>
      </c>
      <c r="H2245" s="1" t="s">
        <v>8</v>
      </c>
      <c r="I2245" s="1" t="s">
        <v>23</v>
      </c>
      <c r="J2245" s="1">
        <f t="shared" si="140"/>
        <v>5</v>
      </c>
      <c r="K2245" s="1">
        <f>VLOOKUP($A2245,Parametre!$A$5:$G$29,MATCH($G2245,Parametre!$B$4:$G$4,0)+1,FALSE)</f>
        <v>42</v>
      </c>
      <c r="L2245" s="3">
        <f t="shared" si="141"/>
        <v>-37</v>
      </c>
      <c r="M2245" s="4">
        <f>VLOOKUP($A2245,Parametre!$A$5:$H$29,8,FALSE)</f>
        <v>1.04</v>
      </c>
      <c r="N2245" s="4">
        <f t="shared" si="138"/>
        <v>218.4</v>
      </c>
      <c r="O2245" s="4" t="s">
        <v>3098</v>
      </c>
      <c r="P2245">
        <f>VLOOKUP($G2245,Parametre!$K$4:$L$9,2,FALSE)</f>
        <v>230</v>
      </c>
      <c r="Q2245" s="4">
        <f t="shared" si="139"/>
        <v>1383.0994800000001</v>
      </c>
    </row>
    <row r="2246" spans="1:17" x14ac:dyDescent="0.25">
      <c r="A2246" t="s">
        <v>2840</v>
      </c>
      <c r="B2246" t="s">
        <v>117</v>
      </c>
      <c r="C2246" t="s">
        <v>130</v>
      </c>
      <c r="D2246" t="s">
        <v>131</v>
      </c>
      <c r="E2246" s="1" t="s">
        <v>22</v>
      </c>
      <c r="F2246" t="s">
        <v>3095</v>
      </c>
      <c r="G2246" t="s">
        <v>3100</v>
      </c>
      <c r="H2246" s="1" t="s">
        <v>383</v>
      </c>
      <c r="I2246" s="1" t="s">
        <v>11</v>
      </c>
      <c r="J2246" s="1">
        <f t="shared" si="140"/>
        <v>17</v>
      </c>
      <c r="K2246" s="1">
        <f>VLOOKUP($A2246,Parametre!$A$5:$G$29,MATCH($G2246,Parametre!$B$4:$G$4,0)+1,FALSE)</f>
        <v>42</v>
      </c>
      <c r="L2246" s="3">
        <f t="shared" si="141"/>
        <v>-25</v>
      </c>
      <c r="M2246" s="4">
        <f>VLOOKUP($A2246,Parametre!$A$5:$H$29,8,FALSE)</f>
        <v>1.04</v>
      </c>
      <c r="N2246" s="4">
        <f t="shared" ref="N2246:N2309" si="142">IF(O2246="Evet",E2246*14*J2246*M2246,0)</f>
        <v>1485.1200000000001</v>
      </c>
      <c r="O2246" s="4" t="s">
        <v>3098</v>
      </c>
      <c r="P2246">
        <f>VLOOKUP($G2246,Parametre!$K$4:$L$9,2,FALSE)</f>
        <v>230</v>
      </c>
      <c r="Q2246" s="4">
        <f t="shared" ref="Q2246:Q2309" si="143">IF(O2246="Evet",E2246*14*P2246*0.071589*2,0)</f>
        <v>2766.1989600000002</v>
      </c>
    </row>
    <row r="2247" spans="1:17" x14ac:dyDescent="0.25">
      <c r="A2247" t="s">
        <v>2840</v>
      </c>
      <c r="B2247" t="s">
        <v>117</v>
      </c>
      <c r="C2247" t="s">
        <v>132</v>
      </c>
      <c r="D2247" t="s">
        <v>133</v>
      </c>
      <c r="E2247" s="1" t="s">
        <v>13</v>
      </c>
      <c r="F2247" t="s">
        <v>3095</v>
      </c>
      <c r="G2247" t="s">
        <v>3100</v>
      </c>
      <c r="H2247" s="1" t="s">
        <v>344</v>
      </c>
      <c r="I2247" s="1" t="s">
        <v>6</v>
      </c>
      <c r="J2247" s="1">
        <f t="shared" si="140"/>
        <v>29</v>
      </c>
      <c r="K2247" s="1">
        <f>VLOOKUP($A2247,Parametre!$A$5:$G$29,MATCH($G2247,Parametre!$B$4:$G$4,0)+1,FALSE)</f>
        <v>42</v>
      </c>
      <c r="L2247" s="3">
        <f t="shared" si="141"/>
        <v>-13</v>
      </c>
      <c r="M2247" s="4">
        <f>VLOOKUP($A2247,Parametre!$A$5:$H$29,8,FALSE)</f>
        <v>1.04</v>
      </c>
      <c r="N2247" s="4">
        <f t="shared" si="142"/>
        <v>1266.72</v>
      </c>
      <c r="O2247" s="4" t="s">
        <v>3098</v>
      </c>
      <c r="P2247">
        <f>VLOOKUP($G2247,Parametre!$K$4:$L$9,2,FALSE)</f>
        <v>230</v>
      </c>
      <c r="Q2247" s="4">
        <f t="shared" si="143"/>
        <v>1383.0994800000001</v>
      </c>
    </row>
    <row r="2248" spans="1:17" x14ac:dyDescent="0.25">
      <c r="A2248" t="s">
        <v>2840</v>
      </c>
      <c r="B2248" t="s">
        <v>117</v>
      </c>
      <c r="C2248" t="s">
        <v>134</v>
      </c>
      <c r="D2248" t="s">
        <v>135</v>
      </c>
      <c r="E2248" s="1" t="s">
        <v>11</v>
      </c>
      <c r="F2248" t="s">
        <v>3095</v>
      </c>
      <c r="G2248" t="s">
        <v>3100</v>
      </c>
      <c r="H2248" s="1" t="s">
        <v>380</v>
      </c>
      <c r="I2248" s="1" t="s">
        <v>11</v>
      </c>
      <c r="J2248" s="1">
        <f t="shared" si="140"/>
        <v>24</v>
      </c>
      <c r="K2248" s="1">
        <f>VLOOKUP($A2248,Parametre!$A$5:$G$29,MATCH($G2248,Parametre!$B$4:$G$4,0)+1,FALSE)</f>
        <v>42</v>
      </c>
      <c r="L2248" s="3">
        <f t="shared" si="141"/>
        <v>-18</v>
      </c>
      <c r="M2248" s="4">
        <f>VLOOKUP($A2248,Parametre!$A$5:$H$29,8,FALSE)</f>
        <v>1.04</v>
      </c>
      <c r="N2248" s="4">
        <f t="shared" si="142"/>
        <v>698.88</v>
      </c>
      <c r="O2248" s="4" t="s">
        <v>3098</v>
      </c>
      <c r="P2248">
        <f>VLOOKUP($G2248,Parametre!$K$4:$L$9,2,FALSE)</f>
        <v>230</v>
      </c>
      <c r="Q2248" s="4">
        <f t="shared" si="143"/>
        <v>922.06632000000002</v>
      </c>
    </row>
    <row r="2249" spans="1:17" x14ac:dyDescent="0.25">
      <c r="A2249" t="s">
        <v>2840</v>
      </c>
      <c r="B2249" t="s">
        <v>117</v>
      </c>
      <c r="C2249" t="s">
        <v>136</v>
      </c>
      <c r="D2249" t="s">
        <v>75</v>
      </c>
      <c r="E2249" s="1" t="s">
        <v>11</v>
      </c>
      <c r="F2249" t="s">
        <v>3095</v>
      </c>
      <c r="G2249" t="s">
        <v>3100</v>
      </c>
      <c r="H2249" s="1" t="s">
        <v>6</v>
      </c>
      <c r="I2249" s="1" t="s">
        <v>46</v>
      </c>
      <c r="J2249" s="1">
        <f t="shared" si="140"/>
        <v>5</v>
      </c>
      <c r="K2249" s="1">
        <f>VLOOKUP($A2249,Parametre!$A$5:$G$29,MATCH($G2249,Parametre!$B$4:$G$4,0)+1,FALSE)</f>
        <v>42</v>
      </c>
      <c r="L2249" s="3">
        <f t="shared" si="141"/>
        <v>-37</v>
      </c>
      <c r="M2249" s="4">
        <f>VLOOKUP($A2249,Parametre!$A$5:$H$29,8,FALSE)</f>
        <v>1.04</v>
      </c>
      <c r="N2249" s="4">
        <f t="shared" si="142"/>
        <v>145.6</v>
      </c>
      <c r="O2249" s="4" t="s">
        <v>3098</v>
      </c>
      <c r="P2249">
        <f>VLOOKUP($G2249,Parametre!$K$4:$L$9,2,FALSE)</f>
        <v>230</v>
      </c>
      <c r="Q2249" s="4">
        <f t="shared" si="143"/>
        <v>922.06632000000002</v>
      </c>
    </row>
    <row r="2250" spans="1:17" x14ac:dyDescent="0.25">
      <c r="A2250" t="s">
        <v>2840</v>
      </c>
      <c r="B2250" t="s">
        <v>117</v>
      </c>
      <c r="C2250" t="s">
        <v>138</v>
      </c>
      <c r="D2250" t="s">
        <v>139</v>
      </c>
      <c r="E2250" s="1" t="s">
        <v>13</v>
      </c>
      <c r="F2250" t="s">
        <v>3095</v>
      </c>
      <c r="G2250" t="s">
        <v>3100</v>
      </c>
      <c r="H2250" s="1" t="s">
        <v>371</v>
      </c>
      <c r="I2250" s="1" t="s">
        <v>13</v>
      </c>
      <c r="J2250" s="1">
        <f t="shared" si="140"/>
        <v>31</v>
      </c>
      <c r="K2250" s="1">
        <f>VLOOKUP($A2250,Parametre!$A$5:$G$29,MATCH($G2250,Parametre!$B$4:$G$4,0)+1,FALSE)</f>
        <v>42</v>
      </c>
      <c r="L2250" s="3">
        <f t="shared" si="141"/>
        <v>-11</v>
      </c>
      <c r="M2250" s="4">
        <f>VLOOKUP($A2250,Parametre!$A$5:$H$29,8,FALSE)</f>
        <v>1.04</v>
      </c>
      <c r="N2250" s="4">
        <f t="shared" si="142"/>
        <v>1354.0800000000002</v>
      </c>
      <c r="O2250" s="4" t="s">
        <v>3098</v>
      </c>
      <c r="P2250">
        <f>VLOOKUP($G2250,Parametre!$K$4:$L$9,2,FALSE)</f>
        <v>230</v>
      </c>
      <c r="Q2250" s="4">
        <f t="shared" si="143"/>
        <v>1383.0994800000001</v>
      </c>
    </row>
    <row r="2251" spans="1:17" x14ac:dyDescent="0.25">
      <c r="A2251" t="s">
        <v>2840</v>
      </c>
      <c r="B2251" t="s">
        <v>117</v>
      </c>
      <c r="C2251" t="s">
        <v>140</v>
      </c>
      <c r="D2251" t="s">
        <v>141</v>
      </c>
      <c r="E2251" s="1" t="s">
        <v>13</v>
      </c>
      <c r="F2251" t="s">
        <v>3095</v>
      </c>
      <c r="G2251" t="s">
        <v>3100</v>
      </c>
      <c r="H2251" s="1" t="s">
        <v>393</v>
      </c>
      <c r="I2251" s="1" t="s">
        <v>22</v>
      </c>
      <c r="J2251" s="1">
        <f t="shared" si="140"/>
        <v>37</v>
      </c>
      <c r="K2251" s="1">
        <f>VLOOKUP($A2251,Parametre!$A$5:$G$29,MATCH($G2251,Parametre!$B$4:$G$4,0)+1,FALSE)</f>
        <v>42</v>
      </c>
      <c r="L2251" s="3">
        <f t="shared" si="141"/>
        <v>-5</v>
      </c>
      <c r="M2251" s="4">
        <f>VLOOKUP($A2251,Parametre!$A$5:$H$29,8,FALSE)</f>
        <v>1.04</v>
      </c>
      <c r="N2251" s="4">
        <f t="shared" si="142"/>
        <v>1616.16</v>
      </c>
      <c r="O2251" s="4" t="s">
        <v>3098</v>
      </c>
      <c r="P2251">
        <f>VLOOKUP($G2251,Parametre!$K$4:$L$9,2,FALSE)</f>
        <v>230</v>
      </c>
      <c r="Q2251" s="4">
        <f t="shared" si="143"/>
        <v>1383.0994800000001</v>
      </c>
    </row>
    <row r="2252" spans="1:17" x14ac:dyDescent="0.25">
      <c r="A2252" t="s">
        <v>2840</v>
      </c>
      <c r="B2252" t="s">
        <v>117</v>
      </c>
      <c r="C2252" t="s">
        <v>142</v>
      </c>
      <c r="D2252" t="s">
        <v>143</v>
      </c>
      <c r="E2252" s="1" t="s">
        <v>13</v>
      </c>
      <c r="F2252" t="s">
        <v>3095</v>
      </c>
      <c r="G2252" t="s">
        <v>3100</v>
      </c>
      <c r="H2252" s="1" t="s">
        <v>719</v>
      </c>
      <c r="I2252" s="1" t="s">
        <v>22</v>
      </c>
      <c r="J2252" s="1">
        <f t="shared" si="140"/>
        <v>42</v>
      </c>
      <c r="K2252" s="1">
        <f>VLOOKUP($A2252,Parametre!$A$5:$G$29,MATCH($G2252,Parametre!$B$4:$G$4,0)+1,FALSE)</f>
        <v>42</v>
      </c>
      <c r="L2252" s="3">
        <f t="shared" si="141"/>
        <v>0</v>
      </c>
      <c r="M2252" s="4">
        <f>VLOOKUP($A2252,Parametre!$A$5:$H$29,8,FALSE)</f>
        <v>1.04</v>
      </c>
      <c r="N2252" s="4">
        <f t="shared" si="142"/>
        <v>1834.5600000000002</v>
      </c>
      <c r="O2252" s="4" t="s">
        <v>3098</v>
      </c>
      <c r="P2252">
        <f>VLOOKUP($G2252,Parametre!$K$4:$L$9,2,FALSE)</f>
        <v>230</v>
      </c>
      <c r="Q2252" s="4">
        <f t="shared" si="143"/>
        <v>1383.0994800000001</v>
      </c>
    </row>
    <row r="2253" spans="1:17" x14ac:dyDescent="0.25">
      <c r="A2253" t="s">
        <v>2840</v>
      </c>
      <c r="B2253" t="s">
        <v>117</v>
      </c>
      <c r="C2253" t="s">
        <v>859</v>
      </c>
      <c r="D2253" t="s">
        <v>860</v>
      </c>
      <c r="E2253" s="1" t="s">
        <v>11</v>
      </c>
      <c r="F2253" t="s">
        <v>3095</v>
      </c>
      <c r="G2253" t="s">
        <v>3100</v>
      </c>
      <c r="H2253" s="1" t="s">
        <v>8</v>
      </c>
      <c r="I2253" s="1" t="s">
        <v>46</v>
      </c>
      <c r="J2253" s="1">
        <f t="shared" si="140"/>
        <v>6</v>
      </c>
      <c r="K2253" s="1">
        <f>VLOOKUP($A2253,Parametre!$A$5:$G$29,MATCH($G2253,Parametre!$B$4:$G$4,0)+1,FALSE)</f>
        <v>42</v>
      </c>
      <c r="L2253" s="3">
        <f t="shared" si="141"/>
        <v>-36</v>
      </c>
      <c r="M2253" s="4">
        <f>VLOOKUP($A2253,Parametre!$A$5:$H$29,8,FALSE)</f>
        <v>1.04</v>
      </c>
      <c r="N2253" s="4">
        <f t="shared" si="142"/>
        <v>174.72</v>
      </c>
      <c r="O2253" s="4" t="s">
        <v>3098</v>
      </c>
      <c r="P2253">
        <f>VLOOKUP($G2253,Parametre!$K$4:$L$9,2,FALSE)</f>
        <v>230</v>
      </c>
      <c r="Q2253" s="4">
        <f t="shared" si="143"/>
        <v>922.06632000000002</v>
      </c>
    </row>
    <row r="2254" spans="1:17" x14ac:dyDescent="0.25">
      <c r="A2254" t="s">
        <v>2840</v>
      </c>
      <c r="B2254" t="s">
        <v>117</v>
      </c>
      <c r="C2254" t="s">
        <v>2901</v>
      </c>
      <c r="D2254" t="s">
        <v>2902</v>
      </c>
      <c r="E2254" s="1" t="s">
        <v>11</v>
      </c>
      <c r="F2254" t="s">
        <v>3095</v>
      </c>
      <c r="G2254" t="s">
        <v>3100</v>
      </c>
      <c r="H2254" s="1" t="s">
        <v>13</v>
      </c>
      <c r="I2254" s="1" t="s">
        <v>46</v>
      </c>
      <c r="J2254" s="1">
        <f t="shared" si="140"/>
        <v>4</v>
      </c>
      <c r="K2254" s="1">
        <f>VLOOKUP($A2254,Parametre!$A$5:$G$29,MATCH($G2254,Parametre!$B$4:$G$4,0)+1,FALSE)</f>
        <v>42</v>
      </c>
      <c r="L2254" s="3">
        <f t="shared" si="141"/>
        <v>-38</v>
      </c>
      <c r="M2254" s="4">
        <f>VLOOKUP($A2254,Parametre!$A$5:$H$29,8,FALSE)</f>
        <v>1.04</v>
      </c>
      <c r="N2254" s="4">
        <f t="shared" si="142"/>
        <v>116.48</v>
      </c>
      <c r="O2254" s="4" t="s">
        <v>3098</v>
      </c>
      <c r="P2254">
        <f>VLOOKUP($G2254,Parametre!$K$4:$L$9,2,FALSE)</f>
        <v>230</v>
      </c>
      <c r="Q2254" s="4">
        <f t="shared" si="143"/>
        <v>922.06632000000002</v>
      </c>
    </row>
    <row r="2255" spans="1:17" x14ac:dyDescent="0.25">
      <c r="A2255" t="s">
        <v>2840</v>
      </c>
      <c r="B2255" t="s">
        <v>117</v>
      </c>
      <c r="C2255" t="s">
        <v>742</v>
      </c>
      <c r="D2255" t="s">
        <v>743</v>
      </c>
      <c r="E2255" s="1" t="s">
        <v>6</v>
      </c>
      <c r="F2255" t="s">
        <v>3095</v>
      </c>
      <c r="G2255" t="s">
        <v>3100</v>
      </c>
      <c r="H2255" s="1" t="s">
        <v>11</v>
      </c>
      <c r="I2255" s="1" t="s">
        <v>23</v>
      </c>
      <c r="J2255" s="1">
        <f t="shared" si="140"/>
        <v>2</v>
      </c>
      <c r="K2255" s="1">
        <f>VLOOKUP($A2255,Parametre!$A$5:$G$29,MATCH($G2255,Parametre!$B$4:$G$4,0)+1,FALSE)</f>
        <v>42</v>
      </c>
      <c r="L2255" s="3">
        <f t="shared" si="141"/>
        <v>-40</v>
      </c>
      <c r="M2255" s="4">
        <f>VLOOKUP($A2255,Parametre!$A$5:$H$29,8,FALSE)</f>
        <v>1.04</v>
      </c>
      <c r="N2255" s="4">
        <f t="shared" si="142"/>
        <v>116.48</v>
      </c>
      <c r="O2255" s="4" t="s">
        <v>3098</v>
      </c>
      <c r="P2255">
        <f>VLOOKUP($G2255,Parametre!$K$4:$L$9,2,FALSE)</f>
        <v>230</v>
      </c>
      <c r="Q2255" s="4">
        <f t="shared" si="143"/>
        <v>1844.13264</v>
      </c>
    </row>
    <row r="2256" spans="1:17" x14ac:dyDescent="0.25">
      <c r="A2256" t="s">
        <v>2840</v>
      </c>
      <c r="B2256" t="s">
        <v>117</v>
      </c>
      <c r="C2256" t="s">
        <v>729</v>
      </c>
      <c r="D2256" t="s">
        <v>730</v>
      </c>
      <c r="E2256" s="1" t="s">
        <v>11</v>
      </c>
      <c r="F2256" t="s">
        <v>3095</v>
      </c>
      <c r="G2256" t="s">
        <v>3100</v>
      </c>
      <c r="H2256" s="1" t="s">
        <v>11</v>
      </c>
      <c r="I2256" s="1" t="s">
        <v>23</v>
      </c>
      <c r="J2256" s="1">
        <f t="shared" si="140"/>
        <v>2</v>
      </c>
      <c r="K2256" s="1">
        <f>VLOOKUP($A2256,Parametre!$A$5:$G$29,MATCH($G2256,Parametre!$B$4:$G$4,0)+1,FALSE)</f>
        <v>42</v>
      </c>
      <c r="L2256" s="3">
        <f t="shared" si="141"/>
        <v>-40</v>
      </c>
      <c r="M2256" s="4">
        <f>VLOOKUP($A2256,Parametre!$A$5:$H$29,8,FALSE)</f>
        <v>1.04</v>
      </c>
      <c r="N2256" s="4">
        <f t="shared" si="142"/>
        <v>58.24</v>
      </c>
      <c r="O2256" s="4" t="s">
        <v>3098</v>
      </c>
      <c r="P2256">
        <f>VLOOKUP($G2256,Parametre!$K$4:$L$9,2,FALSE)</f>
        <v>230</v>
      </c>
      <c r="Q2256" s="4">
        <f t="shared" si="143"/>
        <v>922.06632000000002</v>
      </c>
    </row>
    <row r="2257" spans="1:17" x14ac:dyDescent="0.25">
      <c r="A2257" t="s">
        <v>2840</v>
      </c>
      <c r="B2257" t="s">
        <v>117</v>
      </c>
      <c r="C2257" t="s">
        <v>144</v>
      </c>
      <c r="D2257" t="s">
        <v>145</v>
      </c>
      <c r="E2257" s="1" t="s">
        <v>13</v>
      </c>
      <c r="F2257" t="s">
        <v>3095</v>
      </c>
      <c r="G2257" t="s">
        <v>3100</v>
      </c>
      <c r="H2257" s="1" t="s">
        <v>12</v>
      </c>
      <c r="I2257" s="1" t="s">
        <v>11</v>
      </c>
      <c r="J2257" s="1">
        <f t="shared" si="140"/>
        <v>11</v>
      </c>
      <c r="K2257" s="1">
        <f>VLOOKUP($A2257,Parametre!$A$5:$G$29,MATCH($G2257,Parametre!$B$4:$G$4,0)+1,FALSE)</f>
        <v>42</v>
      </c>
      <c r="L2257" s="3">
        <f t="shared" si="141"/>
        <v>-31</v>
      </c>
      <c r="M2257" s="4">
        <f>VLOOKUP($A2257,Parametre!$A$5:$H$29,8,FALSE)</f>
        <v>1.04</v>
      </c>
      <c r="N2257" s="4">
        <f t="shared" si="142"/>
        <v>480.48</v>
      </c>
      <c r="O2257" s="4" t="s">
        <v>3098</v>
      </c>
      <c r="P2257">
        <f>VLOOKUP($G2257,Parametre!$K$4:$L$9,2,FALSE)</f>
        <v>230</v>
      </c>
      <c r="Q2257" s="4">
        <f t="shared" si="143"/>
        <v>1383.0994800000001</v>
      </c>
    </row>
    <row r="2258" spans="1:17" x14ac:dyDescent="0.25">
      <c r="A2258" t="s">
        <v>2840</v>
      </c>
      <c r="B2258" t="s">
        <v>117</v>
      </c>
      <c r="C2258" t="s">
        <v>146</v>
      </c>
      <c r="D2258" t="s">
        <v>83</v>
      </c>
      <c r="E2258" s="1" t="s">
        <v>11</v>
      </c>
      <c r="F2258" t="s">
        <v>3095</v>
      </c>
      <c r="G2258" t="s">
        <v>3100</v>
      </c>
      <c r="H2258" s="1" t="s">
        <v>12</v>
      </c>
      <c r="I2258" s="1" t="s">
        <v>23</v>
      </c>
      <c r="J2258" s="1">
        <f t="shared" si="140"/>
        <v>9</v>
      </c>
      <c r="K2258" s="1">
        <f>VLOOKUP($A2258,Parametre!$A$5:$G$29,MATCH($G2258,Parametre!$B$4:$G$4,0)+1,FALSE)</f>
        <v>42</v>
      </c>
      <c r="L2258" s="3">
        <f t="shared" si="141"/>
        <v>-33</v>
      </c>
      <c r="M2258" s="4">
        <f>VLOOKUP($A2258,Parametre!$A$5:$H$29,8,FALSE)</f>
        <v>1.04</v>
      </c>
      <c r="N2258" s="4">
        <f t="shared" si="142"/>
        <v>262.08</v>
      </c>
      <c r="O2258" s="4" t="s">
        <v>3098</v>
      </c>
      <c r="P2258">
        <f>VLOOKUP($G2258,Parametre!$K$4:$L$9,2,FALSE)</f>
        <v>230</v>
      </c>
      <c r="Q2258" s="4">
        <f t="shared" si="143"/>
        <v>922.06632000000002</v>
      </c>
    </row>
    <row r="2259" spans="1:17" x14ac:dyDescent="0.25">
      <c r="A2259" t="s">
        <v>2840</v>
      </c>
      <c r="B2259" t="s">
        <v>117</v>
      </c>
      <c r="C2259" t="s">
        <v>147</v>
      </c>
      <c r="D2259" t="s">
        <v>148</v>
      </c>
      <c r="E2259" s="1" t="s">
        <v>11</v>
      </c>
      <c r="F2259" t="s">
        <v>3095</v>
      </c>
      <c r="G2259" t="s">
        <v>3100</v>
      </c>
      <c r="H2259" s="1" t="s">
        <v>6</v>
      </c>
      <c r="I2259" s="1" t="s">
        <v>23</v>
      </c>
      <c r="J2259" s="1">
        <f t="shared" si="140"/>
        <v>4</v>
      </c>
      <c r="K2259" s="1">
        <f>VLOOKUP($A2259,Parametre!$A$5:$G$29,MATCH($G2259,Parametre!$B$4:$G$4,0)+1,FALSE)</f>
        <v>42</v>
      </c>
      <c r="L2259" s="3">
        <f t="shared" si="141"/>
        <v>-38</v>
      </c>
      <c r="M2259" s="4">
        <f>VLOOKUP($A2259,Parametre!$A$5:$H$29,8,FALSE)</f>
        <v>1.04</v>
      </c>
      <c r="N2259" s="4">
        <f t="shared" si="142"/>
        <v>116.48</v>
      </c>
      <c r="O2259" s="4" t="s">
        <v>3098</v>
      </c>
      <c r="P2259">
        <f>VLOOKUP($G2259,Parametre!$K$4:$L$9,2,FALSE)</f>
        <v>230</v>
      </c>
      <c r="Q2259" s="4">
        <f t="shared" si="143"/>
        <v>922.06632000000002</v>
      </c>
    </row>
    <row r="2260" spans="1:17" x14ac:dyDescent="0.25">
      <c r="A2260" t="s">
        <v>2840</v>
      </c>
      <c r="B2260" t="s">
        <v>117</v>
      </c>
      <c r="C2260" t="s">
        <v>84</v>
      </c>
      <c r="D2260" t="s">
        <v>85</v>
      </c>
      <c r="E2260" s="1" t="s">
        <v>11</v>
      </c>
      <c r="F2260" t="s">
        <v>3095</v>
      </c>
      <c r="G2260" t="s">
        <v>3100</v>
      </c>
      <c r="H2260" s="1" t="s">
        <v>546</v>
      </c>
      <c r="I2260" s="1" t="s">
        <v>23</v>
      </c>
      <c r="J2260" s="1">
        <f t="shared" si="140"/>
        <v>35</v>
      </c>
      <c r="K2260" s="1">
        <f>VLOOKUP($A2260,Parametre!$A$5:$G$29,MATCH($G2260,Parametre!$B$4:$G$4,0)+1,FALSE)</f>
        <v>42</v>
      </c>
      <c r="L2260" s="3">
        <f t="shared" si="141"/>
        <v>-7</v>
      </c>
      <c r="M2260" s="4">
        <f>VLOOKUP($A2260,Parametre!$A$5:$H$29,8,FALSE)</f>
        <v>1.04</v>
      </c>
      <c r="N2260" s="4">
        <f t="shared" si="142"/>
        <v>1019.2</v>
      </c>
      <c r="O2260" s="4" t="s">
        <v>3098</v>
      </c>
      <c r="P2260">
        <f>VLOOKUP($G2260,Parametre!$K$4:$L$9,2,FALSE)</f>
        <v>230</v>
      </c>
      <c r="Q2260" s="4">
        <f t="shared" si="143"/>
        <v>922.06632000000002</v>
      </c>
    </row>
    <row r="2261" spans="1:17" x14ac:dyDescent="0.25">
      <c r="A2261" t="s">
        <v>2840</v>
      </c>
      <c r="B2261" t="s">
        <v>117</v>
      </c>
      <c r="C2261" t="s">
        <v>898</v>
      </c>
      <c r="D2261" t="s">
        <v>899</v>
      </c>
      <c r="E2261" s="1" t="s">
        <v>11</v>
      </c>
      <c r="F2261" t="s">
        <v>3095</v>
      </c>
      <c r="G2261" t="s">
        <v>3100</v>
      </c>
      <c r="H2261" s="1" t="s">
        <v>13</v>
      </c>
      <c r="I2261" s="1" t="s">
        <v>46</v>
      </c>
      <c r="J2261" s="1">
        <f t="shared" si="140"/>
        <v>4</v>
      </c>
      <c r="K2261" s="1">
        <f>VLOOKUP($A2261,Parametre!$A$5:$G$29,MATCH($G2261,Parametre!$B$4:$G$4,0)+1,FALSE)</f>
        <v>42</v>
      </c>
      <c r="L2261" s="3">
        <f t="shared" si="141"/>
        <v>-38</v>
      </c>
      <c r="M2261" s="4">
        <f>VLOOKUP($A2261,Parametre!$A$5:$H$29,8,FALSE)</f>
        <v>1.04</v>
      </c>
      <c r="N2261" s="4">
        <f t="shared" si="142"/>
        <v>116.48</v>
      </c>
      <c r="O2261" s="4" t="s">
        <v>3098</v>
      </c>
      <c r="P2261">
        <f>VLOOKUP($G2261,Parametre!$K$4:$L$9,2,FALSE)</f>
        <v>230</v>
      </c>
      <c r="Q2261" s="4">
        <f t="shared" si="143"/>
        <v>922.06632000000002</v>
      </c>
    </row>
    <row r="2262" spans="1:17" x14ac:dyDescent="0.25">
      <c r="A2262" t="s">
        <v>2840</v>
      </c>
      <c r="B2262" t="s">
        <v>117</v>
      </c>
      <c r="C2262" t="s">
        <v>149</v>
      </c>
      <c r="D2262" t="s">
        <v>150</v>
      </c>
      <c r="E2262" s="1" t="s">
        <v>6</v>
      </c>
      <c r="F2262" t="s">
        <v>3095</v>
      </c>
      <c r="G2262" t="s">
        <v>3100</v>
      </c>
      <c r="H2262" s="1" t="s">
        <v>199</v>
      </c>
      <c r="I2262" s="1" t="s">
        <v>23</v>
      </c>
      <c r="J2262" s="1">
        <f t="shared" si="140"/>
        <v>13</v>
      </c>
      <c r="K2262" s="1">
        <f>VLOOKUP($A2262,Parametre!$A$5:$G$29,MATCH($G2262,Parametre!$B$4:$G$4,0)+1,FALSE)</f>
        <v>42</v>
      </c>
      <c r="L2262" s="3">
        <f t="shared" si="141"/>
        <v>-29</v>
      </c>
      <c r="M2262" s="4">
        <f>VLOOKUP($A2262,Parametre!$A$5:$H$29,8,FALSE)</f>
        <v>1.04</v>
      </c>
      <c r="N2262" s="4">
        <f t="shared" si="142"/>
        <v>757.12</v>
      </c>
      <c r="O2262" s="4" t="s">
        <v>3098</v>
      </c>
      <c r="P2262">
        <f>VLOOKUP($G2262,Parametre!$K$4:$L$9,2,FALSE)</f>
        <v>230</v>
      </c>
      <c r="Q2262" s="4">
        <f t="shared" si="143"/>
        <v>1844.13264</v>
      </c>
    </row>
    <row r="2263" spans="1:17" x14ac:dyDescent="0.25">
      <c r="A2263" t="s">
        <v>2840</v>
      </c>
      <c r="B2263" t="s">
        <v>117</v>
      </c>
      <c r="C2263" t="s">
        <v>151</v>
      </c>
      <c r="D2263" t="s">
        <v>152</v>
      </c>
      <c r="E2263" s="1" t="s">
        <v>13</v>
      </c>
      <c r="F2263" t="s">
        <v>3095</v>
      </c>
      <c r="G2263" t="s">
        <v>3100</v>
      </c>
      <c r="H2263" s="1" t="s">
        <v>6</v>
      </c>
      <c r="I2263" s="1" t="s">
        <v>46</v>
      </c>
      <c r="J2263" s="1">
        <f t="shared" si="140"/>
        <v>5</v>
      </c>
      <c r="K2263" s="1">
        <f>VLOOKUP($A2263,Parametre!$A$5:$G$29,MATCH($G2263,Parametre!$B$4:$G$4,0)+1,FALSE)</f>
        <v>42</v>
      </c>
      <c r="L2263" s="3">
        <f t="shared" si="141"/>
        <v>-37</v>
      </c>
      <c r="M2263" s="4">
        <f>VLOOKUP($A2263,Parametre!$A$5:$H$29,8,FALSE)</f>
        <v>1.04</v>
      </c>
      <c r="N2263" s="4">
        <f t="shared" si="142"/>
        <v>218.4</v>
      </c>
      <c r="O2263" s="4" t="s">
        <v>3098</v>
      </c>
      <c r="P2263">
        <f>VLOOKUP($G2263,Parametre!$K$4:$L$9,2,FALSE)</f>
        <v>230</v>
      </c>
      <c r="Q2263" s="4">
        <f t="shared" si="143"/>
        <v>1383.0994800000001</v>
      </c>
    </row>
    <row r="2264" spans="1:17" x14ac:dyDescent="0.25">
      <c r="A2264" t="s">
        <v>2840</v>
      </c>
      <c r="B2264" t="s">
        <v>202</v>
      </c>
      <c r="C2264" t="s">
        <v>2342</v>
      </c>
      <c r="D2264" t="s">
        <v>2343</v>
      </c>
      <c r="E2264" s="1" t="s">
        <v>11</v>
      </c>
      <c r="F2264" t="s">
        <v>3095</v>
      </c>
      <c r="G2264" t="s">
        <v>3100</v>
      </c>
      <c r="H2264" s="1" t="s">
        <v>46</v>
      </c>
      <c r="I2264" s="1" t="s">
        <v>23</v>
      </c>
      <c r="J2264" s="1">
        <f t="shared" si="140"/>
        <v>1</v>
      </c>
      <c r="K2264" s="1">
        <f>VLOOKUP($A2264,Parametre!$A$5:$G$29,MATCH($G2264,Parametre!$B$4:$G$4,0)+1,FALSE)</f>
        <v>42</v>
      </c>
      <c r="L2264" s="3">
        <f t="shared" si="141"/>
        <v>-41</v>
      </c>
      <c r="M2264" s="4">
        <f>VLOOKUP($A2264,Parametre!$A$5:$H$29,8,FALSE)</f>
        <v>1.04</v>
      </c>
      <c r="N2264" s="4">
        <f t="shared" si="142"/>
        <v>29.12</v>
      </c>
      <c r="O2264" s="4" t="s">
        <v>3098</v>
      </c>
      <c r="P2264">
        <f>VLOOKUP($G2264,Parametre!$K$4:$L$9,2,FALSE)</f>
        <v>230</v>
      </c>
      <c r="Q2264" s="4">
        <f t="shared" si="143"/>
        <v>922.06632000000002</v>
      </c>
    </row>
    <row r="2265" spans="1:17" x14ac:dyDescent="0.25">
      <c r="A2265" t="s">
        <v>2840</v>
      </c>
      <c r="B2265" t="s">
        <v>202</v>
      </c>
      <c r="C2265" t="s">
        <v>2903</v>
      </c>
      <c r="D2265" t="s">
        <v>2904</v>
      </c>
      <c r="E2265" s="1" t="s">
        <v>11</v>
      </c>
      <c r="F2265" t="s">
        <v>3095</v>
      </c>
      <c r="G2265" t="s">
        <v>3100</v>
      </c>
      <c r="H2265" s="1" t="s">
        <v>13</v>
      </c>
      <c r="I2265" s="1" t="s">
        <v>22</v>
      </c>
      <c r="J2265" s="1">
        <f t="shared" si="140"/>
        <v>9</v>
      </c>
      <c r="K2265" s="1">
        <f>VLOOKUP($A2265,Parametre!$A$5:$G$29,MATCH($G2265,Parametre!$B$4:$G$4,0)+1,FALSE)</f>
        <v>42</v>
      </c>
      <c r="L2265" s="3">
        <f t="shared" si="141"/>
        <v>-33</v>
      </c>
      <c r="M2265" s="4">
        <f>VLOOKUP($A2265,Parametre!$A$5:$H$29,8,FALSE)</f>
        <v>1.04</v>
      </c>
      <c r="N2265" s="4">
        <f t="shared" si="142"/>
        <v>262.08</v>
      </c>
      <c r="O2265" s="4" t="s">
        <v>3098</v>
      </c>
      <c r="P2265">
        <f>VLOOKUP($G2265,Parametre!$K$4:$L$9,2,FALSE)</f>
        <v>230</v>
      </c>
      <c r="Q2265" s="4">
        <f t="shared" si="143"/>
        <v>922.06632000000002</v>
      </c>
    </row>
    <row r="2266" spans="1:17" x14ac:dyDescent="0.25">
      <c r="A2266" t="s">
        <v>2840</v>
      </c>
      <c r="B2266" t="s">
        <v>202</v>
      </c>
      <c r="C2266" t="s">
        <v>706</v>
      </c>
      <c r="D2266" t="s">
        <v>707</v>
      </c>
      <c r="E2266" s="1" t="s">
        <v>11</v>
      </c>
      <c r="F2266" t="s">
        <v>3095</v>
      </c>
      <c r="G2266" t="s">
        <v>3100</v>
      </c>
      <c r="H2266" s="1" t="s">
        <v>6</v>
      </c>
      <c r="I2266" s="1" t="s">
        <v>23</v>
      </c>
      <c r="J2266" s="1">
        <f t="shared" si="140"/>
        <v>4</v>
      </c>
      <c r="K2266" s="1">
        <f>VLOOKUP($A2266,Parametre!$A$5:$G$29,MATCH($G2266,Parametre!$B$4:$G$4,0)+1,FALSE)</f>
        <v>42</v>
      </c>
      <c r="L2266" s="3">
        <f t="shared" si="141"/>
        <v>-38</v>
      </c>
      <c r="M2266" s="4">
        <f>VLOOKUP($A2266,Parametre!$A$5:$H$29,8,FALSE)</f>
        <v>1.04</v>
      </c>
      <c r="N2266" s="4">
        <f t="shared" si="142"/>
        <v>116.48</v>
      </c>
      <c r="O2266" s="4" t="s">
        <v>3098</v>
      </c>
      <c r="P2266">
        <f>VLOOKUP($G2266,Parametre!$K$4:$L$9,2,FALSE)</f>
        <v>230</v>
      </c>
      <c r="Q2266" s="4">
        <f t="shared" si="143"/>
        <v>922.06632000000002</v>
      </c>
    </row>
    <row r="2267" spans="1:17" x14ac:dyDescent="0.25">
      <c r="A2267" t="s">
        <v>2840</v>
      </c>
      <c r="B2267" t="s">
        <v>202</v>
      </c>
      <c r="C2267" t="s">
        <v>124</v>
      </c>
      <c r="D2267" t="s">
        <v>125</v>
      </c>
      <c r="E2267" s="1" t="s">
        <v>11</v>
      </c>
      <c r="F2267" t="s">
        <v>3095</v>
      </c>
      <c r="G2267" t="s">
        <v>3100</v>
      </c>
      <c r="H2267" s="1" t="s">
        <v>6</v>
      </c>
      <c r="I2267" s="1" t="s">
        <v>23</v>
      </c>
      <c r="J2267" s="1">
        <f t="shared" si="140"/>
        <v>4</v>
      </c>
      <c r="K2267" s="1">
        <f>VLOOKUP($A2267,Parametre!$A$5:$G$29,MATCH($G2267,Parametre!$B$4:$G$4,0)+1,FALSE)</f>
        <v>42</v>
      </c>
      <c r="L2267" s="3">
        <f t="shared" si="141"/>
        <v>-38</v>
      </c>
      <c r="M2267" s="4">
        <f>VLOOKUP($A2267,Parametre!$A$5:$H$29,8,FALSE)</f>
        <v>1.04</v>
      </c>
      <c r="N2267" s="4">
        <f t="shared" si="142"/>
        <v>116.48</v>
      </c>
      <c r="O2267" s="4" t="s">
        <v>3098</v>
      </c>
      <c r="P2267">
        <f>VLOOKUP($G2267,Parametre!$K$4:$L$9,2,FALSE)</f>
        <v>230</v>
      </c>
      <c r="Q2267" s="4">
        <f t="shared" si="143"/>
        <v>922.06632000000002</v>
      </c>
    </row>
    <row r="2268" spans="1:17" x14ac:dyDescent="0.25">
      <c r="A2268" t="s">
        <v>2840</v>
      </c>
      <c r="B2268" t="s">
        <v>202</v>
      </c>
      <c r="C2268" t="s">
        <v>62</v>
      </c>
      <c r="D2268" t="s">
        <v>63</v>
      </c>
      <c r="E2268" s="1" t="s">
        <v>13</v>
      </c>
      <c r="F2268" t="s">
        <v>3095</v>
      </c>
      <c r="G2268" t="s">
        <v>3100</v>
      </c>
      <c r="H2268" s="1" t="s">
        <v>46</v>
      </c>
      <c r="I2268" s="1" t="s">
        <v>23</v>
      </c>
      <c r="J2268" s="1">
        <f t="shared" si="140"/>
        <v>1</v>
      </c>
      <c r="K2268" s="1">
        <f>VLOOKUP($A2268,Parametre!$A$5:$G$29,MATCH($G2268,Parametre!$B$4:$G$4,0)+1,FALSE)</f>
        <v>42</v>
      </c>
      <c r="L2268" s="3">
        <f t="shared" si="141"/>
        <v>-41</v>
      </c>
      <c r="M2268" s="4">
        <f>VLOOKUP($A2268,Parametre!$A$5:$H$29,8,FALSE)</f>
        <v>1.04</v>
      </c>
      <c r="N2268" s="4">
        <f t="shared" si="142"/>
        <v>43.68</v>
      </c>
      <c r="O2268" s="4" t="s">
        <v>3098</v>
      </c>
      <c r="P2268">
        <f>VLOOKUP($G2268,Parametre!$K$4:$L$9,2,FALSE)</f>
        <v>230</v>
      </c>
      <c r="Q2268" s="4">
        <f t="shared" si="143"/>
        <v>1383.0994800000001</v>
      </c>
    </row>
    <row r="2269" spans="1:17" x14ac:dyDescent="0.25">
      <c r="A2269" t="s">
        <v>2840</v>
      </c>
      <c r="B2269" t="s">
        <v>202</v>
      </c>
      <c r="C2269" t="s">
        <v>64</v>
      </c>
      <c r="D2269" t="s">
        <v>65</v>
      </c>
      <c r="E2269" s="1" t="s">
        <v>11</v>
      </c>
      <c r="F2269" t="s">
        <v>3095</v>
      </c>
      <c r="G2269" t="s">
        <v>3100</v>
      </c>
      <c r="H2269" s="1" t="s">
        <v>6</v>
      </c>
      <c r="I2269" s="1" t="s">
        <v>46</v>
      </c>
      <c r="J2269" s="1">
        <f t="shared" si="140"/>
        <v>5</v>
      </c>
      <c r="K2269" s="1">
        <f>VLOOKUP($A2269,Parametre!$A$5:$G$29,MATCH($G2269,Parametre!$B$4:$G$4,0)+1,FALSE)</f>
        <v>42</v>
      </c>
      <c r="L2269" s="3">
        <f t="shared" si="141"/>
        <v>-37</v>
      </c>
      <c r="M2269" s="4">
        <f>VLOOKUP($A2269,Parametre!$A$5:$H$29,8,FALSE)</f>
        <v>1.04</v>
      </c>
      <c r="N2269" s="4">
        <f t="shared" si="142"/>
        <v>145.6</v>
      </c>
      <c r="O2269" s="4" t="s">
        <v>3098</v>
      </c>
      <c r="P2269">
        <f>VLOOKUP($G2269,Parametre!$K$4:$L$9,2,FALSE)</f>
        <v>230</v>
      </c>
      <c r="Q2269" s="4">
        <f t="shared" si="143"/>
        <v>922.06632000000002</v>
      </c>
    </row>
    <row r="2270" spans="1:17" x14ac:dyDescent="0.25">
      <c r="A2270" t="s">
        <v>2840</v>
      </c>
      <c r="B2270" t="s">
        <v>202</v>
      </c>
      <c r="C2270" t="s">
        <v>66</v>
      </c>
      <c r="D2270" t="s">
        <v>67</v>
      </c>
      <c r="E2270" s="1" t="s">
        <v>13</v>
      </c>
      <c r="F2270" t="s">
        <v>3095</v>
      </c>
      <c r="G2270" t="s">
        <v>3100</v>
      </c>
      <c r="H2270" s="1" t="s">
        <v>11</v>
      </c>
      <c r="I2270" s="1" t="s">
        <v>46</v>
      </c>
      <c r="J2270" s="1">
        <f t="shared" si="140"/>
        <v>3</v>
      </c>
      <c r="K2270" s="1">
        <f>VLOOKUP($A2270,Parametre!$A$5:$G$29,MATCH($G2270,Parametre!$B$4:$G$4,0)+1,FALSE)</f>
        <v>42</v>
      </c>
      <c r="L2270" s="3">
        <f t="shared" si="141"/>
        <v>-39</v>
      </c>
      <c r="M2270" s="4">
        <f>VLOOKUP($A2270,Parametre!$A$5:$H$29,8,FALSE)</f>
        <v>1.04</v>
      </c>
      <c r="N2270" s="4">
        <f t="shared" si="142"/>
        <v>131.04</v>
      </c>
      <c r="O2270" s="4" t="s">
        <v>3098</v>
      </c>
      <c r="P2270">
        <f>VLOOKUP($G2270,Parametre!$K$4:$L$9,2,FALSE)</f>
        <v>230</v>
      </c>
      <c r="Q2270" s="4">
        <f t="shared" si="143"/>
        <v>1383.0994800000001</v>
      </c>
    </row>
    <row r="2271" spans="1:17" x14ac:dyDescent="0.25">
      <c r="A2271" t="s">
        <v>2840</v>
      </c>
      <c r="B2271" t="s">
        <v>202</v>
      </c>
      <c r="C2271" t="s">
        <v>205</v>
      </c>
      <c r="D2271" t="s">
        <v>71</v>
      </c>
      <c r="E2271" s="1" t="s">
        <v>13</v>
      </c>
      <c r="F2271" t="s">
        <v>3095</v>
      </c>
      <c r="G2271" t="s">
        <v>3100</v>
      </c>
      <c r="H2271" s="1" t="s">
        <v>32</v>
      </c>
      <c r="I2271" s="1" t="s">
        <v>46</v>
      </c>
      <c r="J2271" s="1">
        <f t="shared" si="140"/>
        <v>9</v>
      </c>
      <c r="K2271" s="1">
        <f>VLOOKUP($A2271,Parametre!$A$5:$G$29,MATCH($G2271,Parametre!$B$4:$G$4,0)+1,FALSE)</f>
        <v>42</v>
      </c>
      <c r="L2271" s="3">
        <f t="shared" si="141"/>
        <v>-33</v>
      </c>
      <c r="M2271" s="4">
        <f>VLOOKUP($A2271,Parametre!$A$5:$H$29,8,FALSE)</f>
        <v>1.04</v>
      </c>
      <c r="N2271" s="4">
        <f t="shared" si="142"/>
        <v>393.12</v>
      </c>
      <c r="O2271" s="4" t="s">
        <v>3098</v>
      </c>
      <c r="P2271">
        <f>VLOOKUP($G2271,Parametre!$K$4:$L$9,2,FALSE)</f>
        <v>230</v>
      </c>
      <c r="Q2271" s="4">
        <f t="shared" si="143"/>
        <v>1383.0994800000001</v>
      </c>
    </row>
    <row r="2272" spans="1:17" x14ac:dyDescent="0.25">
      <c r="A2272" t="s">
        <v>2840</v>
      </c>
      <c r="B2272" t="s">
        <v>202</v>
      </c>
      <c r="C2272" t="s">
        <v>206</v>
      </c>
      <c r="D2272" t="s">
        <v>207</v>
      </c>
      <c r="E2272" s="1" t="s">
        <v>11</v>
      </c>
      <c r="F2272" t="s">
        <v>3095</v>
      </c>
      <c r="G2272" t="s">
        <v>3100</v>
      </c>
      <c r="H2272" s="1" t="s">
        <v>32</v>
      </c>
      <c r="I2272" s="1" t="s">
        <v>13</v>
      </c>
      <c r="J2272" s="1">
        <f t="shared" si="140"/>
        <v>11</v>
      </c>
      <c r="K2272" s="1">
        <f>VLOOKUP($A2272,Parametre!$A$5:$G$29,MATCH($G2272,Parametre!$B$4:$G$4,0)+1,FALSE)</f>
        <v>42</v>
      </c>
      <c r="L2272" s="3">
        <f t="shared" si="141"/>
        <v>-31</v>
      </c>
      <c r="M2272" s="4">
        <f>VLOOKUP($A2272,Parametre!$A$5:$H$29,8,FALSE)</f>
        <v>1.04</v>
      </c>
      <c r="N2272" s="4">
        <f t="shared" si="142"/>
        <v>320.32</v>
      </c>
      <c r="O2272" s="4" t="s">
        <v>3098</v>
      </c>
      <c r="P2272">
        <f>VLOOKUP($G2272,Parametre!$K$4:$L$9,2,FALSE)</f>
        <v>230</v>
      </c>
      <c r="Q2272" s="4">
        <f t="shared" si="143"/>
        <v>922.06632000000002</v>
      </c>
    </row>
    <row r="2273" spans="1:17" x14ac:dyDescent="0.25">
      <c r="A2273" t="s">
        <v>2840</v>
      </c>
      <c r="B2273" t="s">
        <v>202</v>
      </c>
      <c r="C2273" t="s">
        <v>134</v>
      </c>
      <c r="D2273" t="s">
        <v>135</v>
      </c>
      <c r="E2273" s="1" t="s">
        <v>11</v>
      </c>
      <c r="F2273" t="s">
        <v>3095</v>
      </c>
      <c r="G2273" t="s">
        <v>3100</v>
      </c>
      <c r="H2273" s="1" t="s">
        <v>12</v>
      </c>
      <c r="I2273" s="1" t="s">
        <v>6</v>
      </c>
      <c r="J2273" s="1">
        <f t="shared" si="140"/>
        <v>13</v>
      </c>
      <c r="K2273" s="1">
        <f>VLOOKUP($A2273,Parametre!$A$5:$G$29,MATCH($G2273,Parametre!$B$4:$G$4,0)+1,FALSE)</f>
        <v>42</v>
      </c>
      <c r="L2273" s="3">
        <f t="shared" si="141"/>
        <v>-29</v>
      </c>
      <c r="M2273" s="4">
        <f>VLOOKUP($A2273,Parametre!$A$5:$H$29,8,FALSE)</f>
        <v>1.04</v>
      </c>
      <c r="N2273" s="4">
        <f t="shared" si="142"/>
        <v>378.56</v>
      </c>
      <c r="O2273" s="4" t="s">
        <v>3098</v>
      </c>
      <c r="P2273">
        <f>VLOOKUP($G2273,Parametre!$K$4:$L$9,2,FALSE)</f>
        <v>230</v>
      </c>
      <c r="Q2273" s="4">
        <f t="shared" si="143"/>
        <v>922.06632000000002</v>
      </c>
    </row>
    <row r="2274" spans="1:17" x14ac:dyDescent="0.25">
      <c r="A2274" t="s">
        <v>2840</v>
      </c>
      <c r="B2274" t="s">
        <v>202</v>
      </c>
      <c r="C2274" t="s">
        <v>74</v>
      </c>
      <c r="D2274" t="s">
        <v>75</v>
      </c>
      <c r="E2274" s="1" t="s">
        <v>11</v>
      </c>
      <c r="F2274" t="s">
        <v>3095</v>
      </c>
      <c r="G2274" t="s">
        <v>3100</v>
      </c>
      <c r="H2274" s="1" t="s">
        <v>23</v>
      </c>
      <c r="I2274" s="1" t="s">
        <v>11</v>
      </c>
      <c r="J2274" s="1">
        <f t="shared" si="140"/>
        <v>2</v>
      </c>
      <c r="K2274" s="1">
        <f>VLOOKUP($A2274,Parametre!$A$5:$G$29,MATCH($G2274,Parametre!$B$4:$G$4,0)+1,FALSE)</f>
        <v>42</v>
      </c>
      <c r="L2274" s="3">
        <f t="shared" si="141"/>
        <v>-40</v>
      </c>
      <c r="M2274" s="4">
        <f>VLOOKUP($A2274,Parametre!$A$5:$H$29,8,FALSE)</f>
        <v>1.04</v>
      </c>
      <c r="N2274" s="4">
        <f t="shared" si="142"/>
        <v>58.24</v>
      </c>
      <c r="O2274" s="4" t="s">
        <v>3098</v>
      </c>
      <c r="P2274">
        <f>VLOOKUP($G2274,Parametre!$K$4:$L$9,2,FALSE)</f>
        <v>230</v>
      </c>
      <c r="Q2274" s="4">
        <f t="shared" si="143"/>
        <v>922.06632000000002</v>
      </c>
    </row>
    <row r="2275" spans="1:17" x14ac:dyDescent="0.25">
      <c r="A2275" t="s">
        <v>2840</v>
      </c>
      <c r="B2275" t="s">
        <v>202</v>
      </c>
      <c r="C2275" t="s">
        <v>2864</v>
      </c>
      <c r="D2275" t="s">
        <v>2865</v>
      </c>
      <c r="E2275" s="1" t="s">
        <v>11</v>
      </c>
      <c r="F2275" t="s">
        <v>3095</v>
      </c>
      <c r="G2275" t="s">
        <v>3100</v>
      </c>
      <c r="H2275" s="1" t="s">
        <v>13</v>
      </c>
      <c r="I2275" s="1" t="s">
        <v>46</v>
      </c>
      <c r="J2275" s="1">
        <f t="shared" si="140"/>
        <v>4</v>
      </c>
      <c r="K2275" s="1">
        <f>VLOOKUP($A2275,Parametre!$A$5:$G$29,MATCH($G2275,Parametre!$B$4:$G$4,0)+1,FALSE)</f>
        <v>42</v>
      </c>
      <c r="L2275" s="3">
        <f t="shared" si="141"/>
        <v>-38</v>
      </c>
      <c r="M2275" s="4">
        <f>VLOOKUP($A2275,Parametre!$A$5:$H$29,8,FALSE)</f>
        <v>1.04</v>
      </c>
      <c r="N2275" s="4">
        <f t="shared" si="142"/>
        <v>116.48</v>
      </c>
      <c r="O2275" s="4" t="s">
        <v>3098</v>
      </c>
      <c r="P2275">
        <f>VLOOKUP($G2275,Parametre!$K$4:$L$9,2,FALSE)</f>
        <v>230</v>
      </c>
      <c r="Q2275" s="4">
        <f t="shared" si="143"/>
        <v>922.06632000000002</v>
      </c>
    </row>
    <row r="2276" spans="1:17" x14ac:dyDescent="0.25">
      <c r="A2276" t="s">
        <v>2840</v>
      </c>
      <c r="B2276" t="s">
        <v>202</v>
      </c>
      <c r="C2276" t="s">
        <v>2205</v>
      </c>
      <c r="D2276" t="s">
        <v>2206</v>
      </c>
      <c r="E2276" s="1" t="s">
        <v>11</v>
      </c>
      <c r="F2276" t="s">
        <v>3095</v>
      </c>
      <c r="G2276" t="s">
        <v>3100</v>
      </c>
      <c r="H2276" s="1" t="s">
        <v>11</v>
      </c>
      <c r="I2276" s="1" t="s">
        <v>23</v>
      </c>
      <c r="J2276" s="1">
        <f t="shared" si="140"/>
        <v>2</v>
      </c>
      <c r="K2276" s="1">
        <f>VLOOKUP($A2276,Parametre!$A$5:$G$29,MATCH($G2276,Parametre!$B$4:$G$4,0)+1,FALSE)</f>
        <v>42</v>
      </c>
      <c r="L2276" s="3">
        <f t="shared" si="141"/>
        <v>-40</v>
      </c>
      <c r="M2276" s="4">
        <f>VLOOKUP($A2276,Parametre!$A$5:$H$29,8,FALSE)</f>
        <v>1.04</v>
      </c>
      <c r="N2276" s="4">
        <f t="shared" si="142"/>
        <v>58.24</v>
      </c>
      <c r="O2276" s="4" t="s">
        <v>3098</v>
      </c>
      <c r="P2276">
        <f>VLOOKUP($G2276,Parametre!$K$4:$L$9,2,FALSE)</f>
        <v>230</v>
      </c>
      <c r="Q2276" s="4">
        <f t="shared" si="143"/>
        <v>922.06632000000002</v>
      </c>
    </row>
    <row r="2277" spans="1:17" x14ac:dyDescent="0.25">
      <c r="A2277" t="s">
        <v>2840</v>
      </c>
      <c r="B2277" t="s">
        <v>202</v>
      </c>
      <c r="C2277" t="s">
        <v>208</v>
      </c>
      <c r="D2277" t="s">
        <v>209</v>
      </c>
      <c r="E2277" s="1" t="s">
        <v>13</v>
      </c>
      <c r="F2277" t="s">
        <v>3095</v>
      </c>
      <c r="G2277" t="s">
        <v>3100</v>
      </c>
      <c r="H2277" s="1" t="s">
        <v>23</v>
      </c>
      <c r="I2277" s="1" t="s">
        <v>11</v>
      </c>
      <c r="J2277" s="1">
        <f t="shared" si="140"/>
        <v>2</v>
      </c>
      <c r="K2277" s="1">
        <f>VLOOKUP($A2277,Parametre!$A$5:$G$29,MATCH($G2277,Parametre!$B$4:$G$4,0)+1,FALSE)</f>
        <v>42</v>
      </c>
      <c r="L2277" s="3">
        <f t="shared" si="141"/>
        <v>-40</v>
      </c>
      <c r="M2277" s="4">
        <f>VLOOKUP($A2277,Parametre!$A$5:$H$29,8,FALSE)</f>
        <v>1.04</v>
      </c>
      <c r="N2277" s="4">
        <f t="shared" si="142"/>
        <v>87.36</v>
      </c>
      <c r="O2277" s="4" t="s">
        <v>3098</v>
      </c>
      <c r="P2277">
        <f>VLOOKUP($G2277,Parametre!$K$4:$L$9,2,FALSE)</f>
        <v>230</v>
      </c>
      <c r="Q2277" s="4">
        <f t="shared" si="143"/>
        <v>1383.0994800000001</v>
      </c>
    </row>
    <row r="2278" spans="1:17" x14ac:dyDescent="0.25">
      <c r="A2278" t="s">
        <v>2840</v>
      </c>
      <c r="B2278" t="s">
        <v>202</v>
      </c>
      <c r="C2278" t="s">
        <v>210</v>
      </c>
      <c r="D2278" t="s">
        <v>211</v>
      </c>
      <c r="E2278" s="1" t="s">
        <v>11</v>
      </c>
      <c r="F2278" t="s">
        <v>3095</v>
      </c>
      <c r="G2278" t="s">
        <v>3100</v>
      </c>
      <c r="H2278" s="1" t="s">
        <v>8</v>
      </c>
      <c r="I2278" s="1" t="s">
        <v>46</v>
      </c>
      <c r="J2278" s="1">
        <f t="shared" si="140"/>
        <v>6</v>
      </c>
      <c r="K2278" s="1">
        <f>VLOOKUP($A2278,Parametre!$A$5:$G$29,MATCH($G2278,Parametre!$B$4:$G$4,0)+1,FALSE)</f>
        <v>42</v>
      </c>
      <c r="L2278" s="3">
        <f t="shared" si="141"/>
        <v>-36</v>
      </c>
      <c r="M2278" s="4">
        <f>VLOOKUP($A2278,Parametre!$A$5:$H$29,8,FALSE)</f>
        <v>1.04</v>
      </c>
      <c r="N2278" s="4">
        <f t="shared" si="142"/>
        <v>174.72</v>
      </c>
      <c r="O2278" s="4" t="s">
        <v>3098</v>
      </c>
      <c r="P2278">
        <f>VLOOKUP($G2278,Parametre!$K$4:$L$9,2,FALSE)</f>
        <v>230</v>
      </c>
      <c r="Q2278" s="4">
        <f t="shared" si="143"/>
        <v>922.06632000000002</v>
      </c>
    </row>
    <row r="2279" spans="1:17" x14ac:dyDescent="0.25">
      <c r="A2279" t="s">
        <v>2840</v>
      </c>
      <c r="B2279" t="s">
        <v>202</v>
      </c>
      <c r="C2279" t="s">
        <v>212</v>
      </c>
      <c r="D2279" t="s">
        <v>213</v>
      </c>
      <c r="E2279" s="1" t="s">
        <v>11</v>
      </c>
      <c r="F2279" t="s">
        <v>3095</v>
      </c>
      <c r="G2279" t="s">
        <v>3100</v>
      </c>
      <c r="H2279" s="1" t="s">
        <v>19</v>
      </c>
      <c r="I2279" s="1" t="s">
        <v>13</v>
      </c>
      <c r="J2279" s="1">
        <f t="shared" si="140"/>
        <v>14</v>
      </c>
      <c r="K2279" s="1">
        <f>VLOOKUP($A2279,Parametre!$A$5:$G$29,MATCH($G2279,Parametre!$B$4:$G$4,0)+1,FALSE)</f>
        <v>42</v>
      </c>
      <c r="L2279" s="3">
        <f t="shared" si="141"/>
        <v>-28</v>
      </c>
      <c r="M2279" s="4">
        <f>VLOOKUP($A2279,Parametre!$A$5:$H$29,8,FALSE)</f>
        <v>1.04</v>
      </c>
      <c r="N2279" s="4">
        <f t="shared" si="142"/>
        <v>407.68</v>
      </c>
      <c r="O2279" s="4" t="s">
        <v>3098</v>
      </c>
      <c r="P2279">
        <f>VLOOKUP($G2279,Parametre!$K$4:$L$9,2,FALSE)</f>
        <v>230</v>
      </c>
      <c r="Q2279" s="4">
        <f t="shared" si="143"/>
        <v>922.06632000000002</v>
      </c>
    </row>
    <row r="2280" spans="1:17" x14ac:dyDescent="0.25">
      <c r="A2280" t="s">
        <v>2840</v>
      </c>
      <c r="B2280" t="s">
        <v>202</v>
      </c>
      <c r="C2280" t="s">
        <v>214</v>
      </c>
      <c r="D2280" t="s">
        <v>215</v>
      </c>
      <c r="E2280" s="1" t="s">
        <v>11</v>
      </c>
      <c r="F2280" t="s">
        <v>3095</v>
      </c>
      <c r="G2280" t="s">
        <v>3100</v>
      </c>
      <c r="H2280" s="1" t="s">
        <v>11</v>
      </c>
      <c r="I2280" s="1" t="s">
        <v>13</v>
      </c>
      <c r="J2280" s="1">
        <f t="shared" si="140"/>
        <v>5</v>
      </c>
      <c r="K2280" s="1">
        <f>VLOOKUP($A2280,Parametre!$A$5:$G$29,MATCH($G2280,Parametre!$B$4:$G$4,0)+1,FALSE)</f>
        <v>42</v>
      </c>
      <c r="L2280" s="3">
        <f t="shared" si="141"/>
        <v>-37</v>
      </c>
      <c r="M2280" s="4">
        <f>VLOOKUP($A2280,Parametre!$A$5:$H$29,8,FALSE)</f>
        <v>1.04</v>
      </c>
      <c r="N2280" s="4">
        <f t="shared" si="142"/>
        <v>145.6</v>
      </c>
      <c r="O2280" s="4" t="s">
        <v>3098</v>
      </c>
      <c r="P2280">
        <f>VLOOKUP($G2280,Parametre!$K$4:$L$9,2,FALSE)</f>
        <v>230</v>
      </c>
      <c r="Q2280" s="4">
        <f t="shared" si="143"/>
        <v>922.06632000000002</v>
      </c>
    </row>
    <row r="2281" spans="1:17" x14ac:dyDescent="0.25">
      <c r="A2281" t="s">
        <v>2840</v>
      </c>
      <c r="B2281" t="s">
        <v>202</v>
      </c>
      <c r="C2281" t="s">
        <v>216</v>
      </c>
      <c r="D2281" t="s">
        <v>217</v>
      </c>
      <c r="E2281" s="1" t="s">
        <v>6</v>
      </c>
      <c r="F2281" t="s">
        <v>3095</v>
      </c>
      <c r="G2281" t="s">
        <v>3100</v>
      </c>
      <c r="H2281" s="1" t="s">
        <v>6</v>
      </c>
      <c r="I2281" s="1" t="s">
        <v>46</v>
      </c>
      <c r="J2281" s="1">
        <f t="shared" si="140"/>
        <v>5</v>
      </c>
      <c r="K2281" s="1">
        <f>VLOOKUP($A2281,Parametre!$A$5:$G$29,MATCH($G2281,Parametre!$B$4:$G$4,0)+1,FALSE)</f>
        <v>42</v>
      </c>
      <c r="L2281" s="3">
        <f t="shared" si="141"/>
        <v>-37</v>
      </c>
      <c r="M2281" s="4">
        <f>VLOOKUP($A2281,Parametre!$A$5:$H$29,8,FALSE)</f>
        <v>1.04</v>
      </c>
      <c r="N2281" s="4">
        <f t="shared" si="142"/>
        <v>291.2</v>
      </c>
      <c r="O2281" s="4" t="s">
        <v>3098</v>
      </c>
      <c r="P2281">
        <f>VLOOKUP($G2281,Parametre!$K$4:$L$9,2,FALSE)</f>
        <v>230</v>
      </c>
      <c r="Q2281" s="4">
        <f t="shared" si="143"/>
        <v>1844.13264</v>
      </c>
    </row>
    <row r="2282" spans="1:17" x14ac:dyDescent="0.25">
      <c r="A2282" t="s">
        <v>2840</v>
      </c>
      <c r="B2282" t="s">
        <v>202</v>
      </c>
      <c r="C2282" t="s">
        <v>2334</v>
      </c>
      <c r="D2282" t="s">
        <v>2335</v>
      </c>
      <c r="E2282" s="1" t="s">
        <v>11</v>
      </c>
      <c r="F2282" t="s">
        <v>3095</v>
      </c>
      <c r="G2282" t="s">
        <v>3100</v>
      </c>
      <c r="H2282" s="1" t="s">
        <v>23</v>
      </c>
      <c r="I2282" s="1" t="s">
        <v>46</v>
      </c>
      <c r="J2282" s="1">
        <f t="shared" si="140"/>
        <v>1</v>
      </c>
      <c r="K2282" s="1">
        <f>VLOOKUP($A2282,Parametre!$A$5:$G$29,MATCH($G2282,Parametre!$B$4:$G$4,0)+1,FALSE)</f>
        <v>42</v>
      </c>
      <c r="L2282" s="3">
        <f t="shared" si="141"/>
        <v>-41</v>
      </c>
      <c r="M2282" s="4">
        <f>VLOOKUP($A2282,Parametre!$A$5:$H$29,8,FALSE)</f>
        <v>1.04</v>
      </c>
      <c r="N2282" s="4">
        <f t="shared" si="142"/>
        <v>29.12</v>
      </c>
      <c r="O2282" s="4" t="s">
        <v>3098</v>
      </c>
      <c r="P2282">
        <f>VLOOKUP($G2282,Parametre!$K$4:$L$9,2,FALSE)</f>
        <v>230</v>
      </c>
      <c r="Q2282" s="4">
        <f t="shared" si="143"/>
        <v>922.06632000000002</v>
      </c>
    </row>
    <row r="2283" spans="1:17" x14ac:dyDescent="0.25">
      <c r="A2283" t="s">
        <v>2840</v>
      </c>
      <c r="B2283" t="s">
        <v>202</v>
      </c>
      <c r="C2283" t="s">
        <v>218</v>
      </c>
      <c r="D2283" t="s">
        <v>219</v>
      </c>
      <c r="E2283" s="1" t="s">
        <v>6</v>
      </c>
      <c r="F2283" t="s">
        <v>3095</v>
      </c>
      <c r="G2283" t="s">
        <v>3100</v>
      </c>
      <c r="H2283" s="1" t="s">
        <v>6</v>
      </c>
      <c r="I2283" s="1" t="s">
        <v>11</v>
      </c>
      <c r="J2283" s="1">
        <f t="shared" si="140"/>
        <v>6</v>
      </c>
      <c r="K2283" s="1">
        <f>VLOOKUP($A2283,Parametre!$A$5:$G$29,MATCH($G2283,Parametre!$B$4:$G$4,0)+1,FALSE)</f>
        <v>42</v>
      </c>
      <c r="L2283" s="3">
        <f t="shared" si="141"/>
        <v>-36</v>
      </c>
      <c r="M2283" s="4">
        <f>VLOOKUP($A2283,Parametre!$A$5:$H$29,8,FALSE)</f>
        <v>1.04</v>
      </c>
      <c r="N2283" s="4">
        <f t="shared" si="142"/>
        <v>349.44</v>
      </c>
      <c r="O2283" s="4" t="s">
        <v>3098</v>
      </c>
      <c r="P2283">
        <f>VLOOKUP($G2283,Parametre!$K$4:$L$9,2,FALSE)</f>
        <v>230</v>
      </c>
      <c r="Q2283" s="4">
        <f t="shared" si="143"/>
        <v>1844.13264</v>
      </c>
    </row>
    <row r="2284" spans="1:17" x14ac:dyDescent="0.25">
      <c r="A2284" t="s">
        <v>2840</v>
      </c>
      <c r="B2284" t="s">
        <v>202</v>
      </c>
      <c r="C2284" t="s">
        <v>729</v>
      </c>
      <c r="D2284" t="s">
        <v>730</v>
      </c>
      <c r="E2284" s="1" t="s">
        <v>11</v>
      </c>
      <c r="F2284" t="s">
        <v>3095</v>
      </c>
      <c r="G2284" t="s">
        <v>3100</v>
      </c>
      <c r="H2284" s="1" t="s">
        <v>19</v>
      </c>
      <c r="I2284" s="1" t="s">
        <v>11</v>
      </c>
      <c r="J2284" s="1">
        <f t="shared" si="140"/>
        <v>13</v>
      </c>
      <c r="K2284" s="1">
        <f>VLOOKUP($A2284,Parametre!$A$5:$G$29,MATCH($G2284,Parametre!$B$4:$G$4,0)+1,FALSE)</f>
        <v>42</v>
      </c>
      <c r="L2284" s="3">
        <f t="shared" si="141"/>
        <v>-29</v>
      </c>
      <c r="M2284" s="4">
        <f>VLOOKUP($A2284,Parametre!$A$5:$H$29,8,FALSE)</f>
        <v>1.04</v>
      </c>
      <c r="N2284" s="4">
        <f t="shared" si="142"/>
        <v>378.56</v>
      </c>
      <c r="O2284" s="4" t="s">
        <v>3098</v>
      </c>
      <c r="P2284">
        <f>VLOOKUP($G2284,Parametre!$K$4:$L$9,2,FALSE)</f>
        <v>230</v>
      </c>
      <c r="Q2284" s="4">
        <f t="shared" si="143"/>
        <v>922.06632000000002</v>
      </c>
    </row>
    <row r="2285" spans="1:17" x14ac:dyDescent="0.25">
      <c r="A2285" t="s">
        <v>2840</v>
      </c>
      <c r="B2285" t="s">
        <v>202</v>
      </c>
      <c r="C2285" t="s">
        <v>2905</v>
      </c>
      <c r="D2285" t="s">
        <v>2906</v>
      </c>
      <c r="E2285" s="1" t="s">
        <v>11</v>
      </c>
      <c r="F2285" t="s">
        <v>3095</v>
      </c>
      <c r="G2285" t="s">
        <v>3100</v>
      </c>
      <c r="H2285" s="1" t="s">
        <v>22</v>
      </c>
      <c r="I2285" s="1" t="s">
        <v>23</v>
      </c>
      <c r="J2285" s="1">
        <f t="shared" si="140"/>
        <v>6</v>
      </c>
      <c r="K2285" s="1">
        <f>VLOOKUP($A2285,Parametre!$A$5:$G$29,MATCH($G2285,Parametre!$B$4:$G$4,0)+1,FALSE)</f>
        <v>42</v>
      </c>
      <c r="L2285" s="3">
        <f t="shared" si="141"/>
        <v>-36</v>
      </c>
      <c r="M2285" s="4">
        <f>VLOOKUP($A2285,Parametre!$A$5:$H$29,8,FALSE)</f>
        <v>1.04</v>
      </c>
      <c r="N2285" s="4">
        <f t="shared" si="142"/>
        <v>174.72</v>
      </c>
      <c r="O2285" s="4" t="s">
        <v>3098</v>
      </c>
      <c r="P2285">
        <f>VLOOKUP($G2285,Parametre!$K$4:$L$9,2,FALSE)</f>
        <v>230</v>
      </c>
      <c r="Q2285" s="4">
        <f t="shared" si="143"/>
        <v>922.06632000000002</v>
      </c>
    </row>
    <row r="2286" spans="1:17" x14ac:dyDescent="0.25">
      <c r="A2286" t="s">
        <v>2840</v>
      </c>
      <c r="B2286" t="s">
        <v>202</v>
      </c>
      <c r="C2286" t="s">
        <v>220</v>
      </c>
      <c r="D2286" t="s">
        <v>221</v>
      </c>
      <c r="E2286" s="1" t="s">
        <v>13</v>
      </c>
      <c r="F2286" t="s">
        <v>3095</v>
      </c>
      <c r="G2286" t="s">
        <v>3100</v>
      </c>
      <c r="H2286" s="1" t="s">
        <v>6</v>
      </c>
      <c r="I2286" s="1" t="s">
        <v>13</v>
      </c>
      <c r="J2286" s="1">
        <f t="shared" si="140"/>
        <v>7</v>
      </c>
      <c r="K2286" s="1">
        <f>VLOOKUP($A2286,Parametre!$A$5:$G$29,MATCH($G2286,Parametre!$B$4:$G$4,0)+1,FALSE)</f>
        <v>42</v>
      </c>
      <c r="L2286" s="3">
        <f t="shared" si="141"/>
        <v>-35</v>
      </c>
      <c r="M2286" s="4">
        <f>VLOOKUP($A2286,Parametre!$A$5:$H$29,8,FALSE)</f>
        <v>1.04</v>
      </c>
      <c r="N2286" s="4">
        <f t="shared" si="142"/>
        <v>305.76</v>
      </c>
      <c r="O2286" s="4" t="s">
        <v>3098</v>
      </c>
      <c r="P2286">
        <f>VLOOKUP($G2286,Parametre!$K$4:$L$9,2,FALSE)</f>
        <v>230</v>
      </c>
      <c r="Q2286" s="4">
        <f t="shared" si="143"/>
        <v>1383.0994800000001</v>
      </c>
    </row>
    <row r="2287" spans="1:17" x14ac:dyDescent="0.25">
      <c r="A2287" t="s">
        <v>2840</v>
      </c>
      <c r="B2287" t="s">
        <v>202</v>
      </c>
      <c r="C2287" t="s">
        <v>222</v>
      </c>
      <c r="D2287" t="s">
        <v>223</v>
      </c>
      <c r="E2287" s="1" t="s">
        <v>13</v>
      </c>
      <c r="F2287" t="s">
        <v>3095</v>
      </c>
      <c r="G2287" t="s">
        <v>3100</v>
      </c>
      <c r="H2287" s="1" t="s">
        <v>11</v>
      </c>
      <c r="I2287" s="1" t="s">
        <v>11</v>
      </c>
      <c r="J2287" s="1">
        <f t="shared" si="140"/>
        <v>4</v>
      </c>
      <c r="K2287" s="1">
        <f>VLOOKUP($A2287,Parametre!$A$5:$G$29,MATCH($G2287,Parametre!$B$4:$G$4,0)+1,FALSE)</f>
        <v>42</v>
      </c>
      <c r="L2287" s="3">
        <f t="shared" si="141"/>
        <v>-38</v>
      </c>
      <c r="M2287" s="4">
        <f>VLOOKUP($A2287,Parametre!$A$5:$H$29,8,FALSE)</f>
        <v>1.04</v>
      </c>
      <c r="N2287" s="4">
        <f t="shared" si="142"/>
        <v>174.72</v>
      </c>
      <c r="O2287" s="4" t="s">
        <v>3098</v>
      </c>
      <c r="P2287">
        <f>VLOOKUP($G2287,Parametre!$K$4:$L$9,2,FALSE)</f>
        <v>230</v>
      </c>
      <c r="Q2287" s="4">
        <f t="shared" si="143"/>
        <v>1383.0994800000001</v>
      </c>
    </row>
    <row r="2288" spans="1:17" x14ac:dyDescent="0.25">
      <c r="A2288" t="s">
        <v>2840</v>
      </c>
      <c r="B2288" t="s">
        <v>202</v>
      </c>
      <c r="C2288" t="s">
        <v>224</v>
      </c>
      <c r="D2288" t="s">
        <v>225</v>
      </c>
      <c r="E2288" s="1" t="s">
        <v>11</v>
      </c>
      <c r="F2288" t="s">
        <v>3095</v>
      </c>
      <c r="G2288" t="s">
        <v>3100</v>
      </c>
      <c r="H2288" s="1" t="s">
        <v>23</v>
      </c>
      <c r="I2288" s="1" t="s">
        <v>46</v>
      </c>
      <c r="J2288" s="1">
        <f t="shared" si="140"/>
        <v>1</v>
      </c>
      <c r="K2288" s="1">
        <f>VLOOKUP($A2288,Parametre!$A$5:$G$29,MATCH($G2288,Parametre!$B$4:$G$4,0)+1,FALSE)</f>
        <v>42</v>
      </c>
      <c r="L2288" s="3">
        <f t="shared" si="141"/>
        <v>-41</v>
      </c>
      <c r="M2288" s="4">
        <f>VLOOKUP($A2288,Parametre!$A$5:$H$29,8,FALSE)</f>
        <v>1.04</v>
      </c>
      <c r="N2288" s="4">
        <f t="shared" si="142"/>
        <v>29.12</v>
      </c>
      <c r="O2288" s="4" t="s">
        <v>3098</v>
      </c>
      <c r="P2288">
        <f>VLOOKUP($G2288,Parametre!$K$4:$L$9,2,FALSE)</f>
        <v>230</v>
      </c>
      <c r="Q2288" s="4">
        <f t="shared" si="143"/>
        <v>922.06632000000002</v>
      </c>
    </row>
    <row r="2289" spans="1:17" x14ac:dyDescent="0.25">
      <c r="A2289" t="s">
        <v>2840</v>
      </c>
      <c r="B2289" t="s">
        <v>202</v>
      </c>
      <c r="C2289" t="s">
        <v>226</v>
      </c>
      <c r="D2289" t="s">
        <v>227</v>
      </c>
      <c r="E2289" s="1" t="s">
        <v>6</v>
      </c>
      <c r="F2289" t="s">
        <v>3095</v>
      </c>
      <c r="G2289" t="s">
        <v>3100</v>
      </c>
      <c r="H2289" s="1" t="s">
        <v>46</v>
      </c>
      <c r="I2289" s="1" t="s">
        <v>11</v>
      </c>
      <c r="J2289" s="1">
        <f t="shared" si="140"/>
        <v>3</v>
      </c>
      <c r="K2289" s="1">
        <f>VLOOKUP($A2289,Parametre!$A$5:$G$29,MATCH($G2289,Parametre!$B$4:$G$4,0)+1,FALSE)</f>
        <v>42</v>
      </c>
      <c r="L2289" s="3">
        <f t="shared" si="141"/>
        <v>-39</v>
      </c>
      <c r="M2289" s="4">
        <f>VLOOKUP($A2289,Parametre!$A$5:$H$29,8,FALSE)</f>
        <v>1.04</v>
      </c>
      <c r="N2289" s="4">
        <f t="shared" si="142"/>
        <v>174.72</v>
      </c>
      <c r="O2289" s="4" t="s">
        <v>3098</v>
      </c>
      <c r="P2289">
        <f>VLOOKUP($G2289,Parametre!$K$4:$L$9,2,FALSE)</f>
        <v>230</v>
      </c>
      <c r="Q2289" s="4">
        <f t="shared" si="143"/>
        <v>1844.13264</v>
      </c>
    </row>
    <row r="2290" spans="1:17" x14ac:dyDescent="0.25">
      <c r="A2290" t="s">
        <v>2840</v>
      </c>
      <c r="B2290" t="s">
        <v>202</v>
      </c>
      <c r="C2290" t="s">
        <v>739</v>
      </c>
      <c r="D2290" t="s">
        <v>740</v>
      </c>
      <c r="E2290" s="1" t="s">
        <v>11</v>
      </c>
      <c r="F2290" t="s">
        <v>3095</v>
      </c>
      <c r="G2290" t="s">
        <v>3100</v>
      </c>
      <c r="H2290" s="1" t="s">
        <v>11</v>
      </c>
      <c r="I2290" s="1" t="s">
        <v>23</v>
      </c>
      <c r="J2290" s="1">
        <f t="shared" si="140"/>
        <v>2</v>
      </c>
      <c r="K2290" s="1">
        <f>VLOOKUP($A2290,Parametre!$A$5:$G$29,MATCH($G2290,Parametre!$B$4:$G$4,0)+1,FALSE)</f>
        <v>42</v>
      </c>
      <c r="L2290" s="3">
        <f t="shared" si="141"/>
        <v>-40</v>
      </c>
      <c r="M2290" s="4">
        <f>VLOOKUP($A2290,Parametre!$A$5:$H$29,8,FALSE)</f>
        <v>1.04</v>
      </c>
      <c r="N2290" s="4">
        <f t="shared" si="142"/>
        <v>58.24</v>
      </c>
      <c r="O2290" s="4" t="s">
        <v>3098</v>
      </c>
      <c r="P2290">
        <f>VLOOKUP($G2290,Parametre!$K$4:$L$9,2,FALSE)</f>
        <v>230</v>
      </c>
      <c r="Q2290" s="4">
        <f t="shared" si="143"/>
        <v>922.06632000000002</v>
      </c>
    </row>
    <row r="2291" spans="1:17" x14ac:dyDescent="0.25">
      <c r="A2291" t="s">
        <v>2840</v>
      </c>
      <c r="B2291" t="s">
        <v>202</v>
      </c>
      <c r="C2291" t="s">
        <v>146</v>
      </c>
      <c r="D2291" t="s">
        <v>83</v>
      </c>
      <c r="E2291" s="1" t="s">
        <v>11</v>
      </c>
      <c r="F2291" t="s">
        <v>3095</v>
      </c>
      <c r="G2291" t="s">
        <v>3100</v>
      </c>
      <c r="H2291" s="1" t="s">
        <v>22</v>
      </c>
      <c r="I2291" s="1" t="s">
        <v>46</v>
      </c>
      <c r="J2291" s="1">
        <f t="shared" si="140"/>
        <v>7</v>
      </c>
      <c r="K2291" s="1">
        <f>VLOOKUP($A2291,Parametre!$A$5:$G$29,MATCH($G2291,Parametre!$B$4:$G$4,0)+1,FALSE)</f>
        <v>42</v>
      </c>
      <c r="L2291" s="3">
        <f t="shared" si="141"/>
        <v>-35</v>
      </c>
      <c r="M2291" s="4">
        <f>VLOOKUP($A2291,Parametre!$A$5:$H$29,8,FALSE)</f>
        <v>1.04</v>
      </c>
      <c r="N2291" s="4">
        <f t="shared" si="142"/>
        <v>203.84</v>
      </c>
      <c r="O2291" s="4" t="s">
        <v>3098</v>
      </c>
      <c r="P2291">
        <f>VLOOKUP($G2291,Parametre!$K$4:$L$9,2,FALSE)</f>
        <v>230</v>
      </c>
      <c r="Q2291" s="4">
        <f t="shared" si="143"/>
        <v>922.06632000000002</v>
      </c>
    </row>
    <row r="2292" spans="1:17" x14ac:dyDescent="0.25">
      <c r="A2292" t="s">
        <v>2840</v>
      </c>
      <c r="B2292" t="s">
        <v>202</v>
      </c>
      <c r="C2292" t="s">
        <v>147</v>
      </c>
      <c r="D2292" t="s">
        <v>148</v>
      </c>
      <c r="E2292" s="1" t="s">
        <v>11</v>
      </c>
      <c r="F2292" t="s">
        <v>3095</v>
      </c>
      <c r="G2292" t="s">
        <v>3100</v>
      </c>
      <c r="H2292" s="1" t="s">
        <v>8</v>
      </c>
      <c r="I2292" s="1" t="s">
        <v>23</v>
      </c>
      <c r="J2292" s="1">
        <f t="shared" si="140"/>
        <v>5</v>
      </c>
      <c r="K2292" s="1">
        <f>VLOOKUP($A2292,Parametre!$A$5:$G$29,MATCH($G2292,Parametre!$B$4:$G$4,0)+1,FALSE)</f>
        <v>42</v>
      </c>
      <c r="L2292" s="3">
        <f t="shared" si="141"/>
        <v>-37</v>
      </c>
      <c r="M2292" s="4">
        <f>VLOOKUP($A2292,Parametre!$A$5:$H$29,8,FALSE)</f>
        <v>1.04</v>
      </c>
      <c r="N2292" s="4">
        <f t="shared" si="142"/>
        <v>145.6</v>
      </c>
      <c r="O2292" s="4" t="s">
        <v>3098</v>
      </c>
      <c r="P2292">
        <f>VLOOKUP($G2292,Parametre!$K$4:$L$9,2,FALSE)</f>
        <v>230</v>
      </c>
      <c r="Q2292" s="4">
        <f t="shared" si="143"/>
        <v>922.06632000000002</v>
      </c>
    </row>
    <row r="2293" spans="1:17" x14ac:dyDescent="0.25">
      <c r="A2293" t="s">
        <v>2840</v>
      </c>
      <c r="B2293" t="s">
        <v>202</v>
      </c>
      <c r="C2293" t="s">
        <v>84</v>
      </c>
      <c r="D2293" t="s">
        <v>85</v>
      </c>
      <c r="E2293" s="1" t="s">
        <v>11</v>
      </c>
      <c r="F2293" t="s">
        <v>3095</v>
      </c>
      <c r="G2293" t="s">
        <v>3100</v>
      </c>
      <c r="H2293" s="1" t="s">
        <v>16</v>
      </c>
      <c r="I2293" s="1" t="s">
        <v>23</v>
      </c>
      <c r="J2293" s="1">
        <f t="shared" si="140"/>
        <v>7</v>
      </c>
      <c r="K2293" s="1">
        <f>VLOOKUP($A2293,Parametre!$A$5:$G$29,MATCH($G2293,Parametre!$B$4:$G$4,0)+1,FALSE)</f>
        <v>42</v>
      </c>
      <c r="L2293" s="3">
        <f t="shared" si="141"/>
        <v>-35</v>
      </c>
      <c r="M2293" s="4">
        <f>VLOOKUP($A2293,Parametre!$A$5:$H$29,8,FALSE)</f>
        <v>1.04</v>
      </c>
      <c r="N2293" s="4">
        <f t="shared" si="142"/>
        <v>203.84</v>
      </c>
      <c r="O2293" s="4" t="s">
        <v>3098</v>
      </c>
      <c r="P2293">
        <f>VLOOKUP($G2293,Parametre!$K$4:$L$9,2,FALSE)</f>
        <v>230</v>
      </c>
      <c r="Q2293" s="4">
        <f t="shared" si="143"/>
        <v>922.06632000000002</v>
      </c>
    </row>
    <row r="2294" spans="1:17" x14ac:dyDescent="0.25">
      <c r="A2294" t="s">
        <v>2840</v>
      </c>
      <c r="B2294" t="s">
        <v>202</v>
      </c>
      <c r="C2294" t="s">
        <v>898</v>
      </c>
      <c r="D2294" t="s">
        <v>899</v>
      </c>
      <c r="E2294" s="1" t="s">
        <v>11</v>
      </c>
      <c r="F2294" t="s">
        <v>3095</v>
      </c>
      <c r="G2294" t="s">
        <v>3100</v>
      </c>
      <c r="H2294" s="1" t="s">
        <v>11</v>
      </c>
      <c r="I2294" s="1" t="s">
        <v>23</v>
      </c>
      <c r="J2294" s="1">
        <f t="shared" si="140"/>
        <v>2</v>
      </c>
      <c r="K2294" s="1">
        <f>VLOOKUP($A2294,Parametre!$A$5:$G$29,MATCH($G2294,Parametre!$B$4:$G$4,0)+1,FALSE)</f>
        <v>42</v>
      </c>
      <c r="L2294" s="3">
        <f t="shared" si="141"/>
        <v>-40</v>
      </c>
      <c r="M2294" s="4">
        <f>VLOOKUP($A2294,Parametre!$A$5:$H$29,8,FALSE)</f>
        <v>1.04</v>
      </c>
      <c r="N2294" s="4">
        <f t="shared" si="142"/>
        <v>58.24</v>
      </c>
      <c r="O2294" s="4" t="s">
        <v>3098</v>
      </c>
      <c r="P2294">
        <f>VLOOKUP($G2294,Parametre!$K$4:$L$9,2,FALSE)</f>
        <v>230</v>
      </c>
      <c r="Q2294" s="4">
        <f t="shared" si="143"/>
        <v>922.06632000000002</v>
      </c>
    </row>
    <row r="2295" spans="1:17" x14ac:dyDescent="0.25">
      <c r="A2295" t="s">
        <v>2840</v>
      </c>
      <c r="B2295" t="s">
        <v>202</v>
      </c>
      <c r="C2295" t="s">
        <v>904</v>
      </c>
      <c r="D2295" t="s">
        <v>905</v>
      </c>
      <c r="E2295" s="1" t="s">
        <v>11</v>
      </c>
      <c r="F2295" t="s">
        <v>3095</v>
      </c>
      <c r="G2295" t="s">
        <v>3100</v>
      </c>
      <c r="H2295" s="1" t="s">
        <v>383</v>
      </c>
      <c r="I2295" s="1" t="s">
        <v>8</v>
      </c>
      <c r="J2295" s="1">
        <f t="shared" si="140"/>
        <v>20</v>
      </c>
      <c r="K2295" s="1">
        <f>VLOOKUP($A2295,Parametre!$A$5:$G$29,MATCH($G2295,Parametre!$B$4:$G$4,0)+1,FALSE)</f>
        <v>42</v>
      </c>
      <c r="L2295" s="3">
        <f t="shared" si="141"/>
        <v>-22</v>
      </c>
      <c r="M2295" s="4">
        <f>VLOOKUP($A2295,Parametre!$A$5:$H$29,8,FALSE)</f>
        <v>1.04</v>
      </c>
      <c r="N2295" s="4">
        <f t="shared" si="142"/>
        <v>582.4</v>
      </c>
      <c r="O2295" s="4" t="s">
        <v>3098</v>
      </c>
      <c r="P2295">
        <f>VLOOKUP($G2295,Parametre!$K$4:$L$9,2,FALSE)</f>
        <v>230</v>
      </c>
      <c r="Q2295" s="4">
        <f t="shared" si="143"/>
        <v>922.06632000000002</v>
      </c>
    </row>
    <row r="2296" spans="1:17" x14ac:dyDescent="0.25">
      <c r="A2296" t="s">
        <v>2840</v>
      </c>
      <c r="B2296" t="s">
        <v>202</v>
      </c>
      <c r="C2296" t="s">
        <v>228</v>
      </c>
      <c r="D2296" t="s">
        <v>229</v>
      </c>
      <c r="E2296" s="1" t="s">
        <v>11</v>
      </c>
      <c r="F2296" t="s">
        <v>3095</v>
      </c>
      <c r="G2296" t="s">
        <v>3100</v>
      </c>
      <c r="H2296" s="1" t="s">
        <v>13</v>
      </c>
      <c r="I2296" s="1" t="s">
        <v>11</v>
      </c>
      <c r="J2296" s="1">
        <f t="shared" ref="J2296:J2359" si="144">H2296+I2296</f>
        <v>5</v>
      </c>
      <c r="K2296" s="1">
        <f>VLOOKUP($A2296,Parametre!$A$5:$G$29,MATCH($G2296,Parametre!$B$4:$G$4,0)+1,FALSE)</f>
        <v>42</v>
      </c>
      <c r="L2296" s="3">
        <f t="shared" ref="L2296:L2359" si="145">J2296-K2296</f>
        <v>-37</v>
      </c>
      <c r="M2296" s="4">
        <f>VLOOKUP($A2296,Parametre!$A$5:$H$29,8,FALSE)</f>
        <v>1.04</v>
      </c>
      <c r="N2296" s="4">
        <f t="shared" si="142"/>
        <v>145.6</v>
      </c>
      <c r="O2296" s="4" t="s">
        <v>3098</v>
      </c>
      <c r="P2296">
        <f>VLOOKUP($G2296,Parametre!$K$4:$L$9,2,FALSE)</f>
        <v>230</v>
      </c>
      <c r="Q2296" s="4">
        <f t="shared" si="143"/>
        <v>922.06632000000002</v>
      </c>
    </row>
    <row r="2297" spans="1:17" x14ac:dyDescent="0.25">
      <c r="A2297" t="s">
        <v>2840</v>
      </c>
      <c r="B2297" t="s">
        <v>202</v>
      </c>
      <c r="C2297" t="s">
        <v>906</v>
      </c>
      <c r="D2297" t="s">
        <v>907</v>
      </c>
      <c r="E2297" s="1" t="s">
        <v>6</v>
      </c>
      <c r="F2297" t="s">
        <v>3095</v>
      </c>
      <c r="G2297" t="s">
        <v>3100</v>
      </c>
      <c r="H2297" s="1" t="s">
        <v>16</v>
      </c>
      <c r="I2297" s="1" t="s">
        <v>46</v>
      </c>
      <c r="J2297" s="1">
        <f t="shared" si="144"/>
        <v>8</v>
      </c>
      <c r="K2297" s="1">
        <f>VLOOKUP($A2297,Parametre!$A$5:$G$29,MATCH($G2297,Parametre!$B$4:$G$4,0)+1,FALSE)</f>
        <v>42</v>
      </c>
      <c r="L2297" s="3">
        <f t="shared" si="145"/>
        <v>-34</v>
      </c>
      <c r="M2297" s="4">
        <f>VLOOKUP($A2297,Parametre!$A$5:$H$29,8,FALSE)</f>
        <v>1.04</v>
      </c>
      <c r="N2297" s="4">
        <f t="shared" si="142"/>
        <v>465.92</v>
      </c>
      <c r="O2297" s="4" t="s">
        <v>3098</v>
      </c>
      <c r="P2297">
        <f>VLOOKUP($G2297,Parametre!$K$4:$L$9,2,FALSE)</f>
        <v>230</v>
      </c>
      <c r="Q2297" s="4">
        <f t="shared" si="143"/>
        <v>1844.13264</v>
      </c>
    </row>
    <row r="2298" spans="1:17" x14ac:dyDescent="0.25">
      <c r="A2298" t="s">
        <v>2840</v>
      </c>
      <c r="B2298" t="s">
        <v>202</v>
      </c>
      <c r="C2298" t="s">
        <v>863</v>
      </c>
      <c r="D2298" t="s">
        <v>864</v>
      </c>
      <c r="E2298" s="1" t="s">
        <v>11</v>
      </c>
      <c r="F2298" t="s">
        <v>3095</v>
      </c>
      <c r="G2298" t="s">
        <v>3100</v>
      </c>
      <c r="H2298" s="1" t="s">
        <v>46</v>
      </c>
      <c r="I2298" s="1" t="s">
        <v>46</v>
      </c>
      <c r="J2298" s="1">
        <f t="shared" si="144"/>
        <v>2</v>
      </c>
      <c r="K2298" s="1">
        <f>VLOOKUP($A2298,Parametre!$A$5:$G$29,MATCH($G2298,Parametre!$B$4:$G$4,0)+1,FALSE)</f>
        <v>42</v>
      </c>
      <c r="L2298" s="3">
        <f t="shared" si="145"/>
        <v>-40</v>
      </c>
      <c r="M2298" s="4">
        <f>VLOOKUP($A2298,Parametre!$A$5:$H$29,8,FALSE)</f>
        <v>1.04</v>
      </c>
      <c r="N2298" s="4">
        <f t="shared" si="142"/>
        <v>58.24</v>
      </c>
      <c r="O2298" s="4" t="s">
        <v>3098</v>
      </c>
      <c r="P2298">
        <f>VLOOKUP($G2298,Parametre!$K$4:$L$9,2,FALSE)</f>
        <v>230</v>
      </c>
      <c r="Q2298" s="4">
        <f t="shared" si="143"/>
        <v>922.06632000000002</v>
      </c>
    </row>
    <row r="2299" spans="1:17" x14ac:dyDescent="0.25">
      <c r="A2299" t="s">
        <v>2840</v>
      </c>
      <c r="B2299" t="s">
        <v>202</v>
      </c>
      <c r="C2299" t="s">
        <v>230</v>
      </c>
      <c r="D2299" t="s">
        <v>231</v>
      </c>
      <c r="E2299" s="1" t="s">
        <v>11</v>
      </c>
      <c r="F2299" t="s">
        <v>3095</v>
      </c>
      <c r="G2299" t="s">
        <v>3100</v>
      </c>
      <c r="H2299" s="1" t="s">
        <v>23</v>
      </c>
      <c r="I2299" s="1" t="s">
        <v>11</v>
      </c>
      <c r="J2299" s="1">
        <f t="shared" si="144"/>
        <v>2</v>
      </c>
      <c r="K2299" s="1">
        <f>VLOOKUP($A2299,Parametre!$A$5:$G$29,MATCH($G2299,Parametre!$B$4:$G$4,0)+1,FALSE)</f>
        <v>42</v>
      </c>
      <c r="L2299" s="3">
        <f t="shared" si="145"/>
        <v>-40</v>
      </c>
      <c r="M2299" s="4">
        <f>VLOOKUP($A2299,Parametre!$A$5:$H$29,8,FALSE)</f>
        <v>1.04</v>
      </c>
      <c r="N2299" s="4">
        <f t="shared" si="142"/>
        <v>58.24</v>
      </c>
      <c r="O2299" s="4" t="s">
        <v>3098</v>
      </c>
      <c r="P2299">
        <f>VLOOKUP($G2299,Parametre!$K$4:$L$9,2,FALSE)</f>
        <v>230</v>
      </c>
      <c r="Q2299" s="4">
        <f t="shared" si="143"/>
        <v>922.06632000000002</v>
      </c>
    </row>
    <row r="2300" spans="1:17" x14ac:dyDescent="0.25">
      <c r="A2300" t="s">
        <v>2840</v>
      </c>
      <c r="B2300" t="s">
        <v>2907</v>
      </c>
      <c r="C2300" t="s">
        <v>2908</v>
      </c>
      <c r="D2300" t="s">
        <v>2909</v>
      </c>
      <c r="E2300" s="1" t="s">
        <v>6</v>
      </c>
      <c r="F2300" t="s">
        <v>3095</v>
      </c>
      <c r="G2300" t="s">
        <v>3100</v>
      </c>
      <c r="H2300" s="1" t="s">
        <v>22</v>
      </c>
      <c r="I2300" s="1" t="s">
        <v>23</v>
      </c>
      <c r="J2300" s="1">
        <f t="shared" si="144"/>
        <v>6</v>
      </c>
      <c r="K2300" s="1">
        <f>VLOOKUP($A2300,Parametre!$A$5:$G$29,MATCH($G2300,Parametre!$B$4:$G$4,0)+1,FALSE)</f>
        <v>42</v>
      </c>
      <c r="L2300" s="3">
        <f t="shared" si="145"/>
        <v>-36</v>
      </c>
      <c r="M2300" s="4">
        <f>VLOOKUP($A2300,Parametre!$A$5:$H$29,8,FALSE)</f>
        <v>1.04</v>
      </c>
      <c r="N2300" s="4">
        <f t="shared" si="142"/>
        <v>349.44</v>
      </c>
      <c r="O2300" s="4" t="s">
        <v>3098</v>
      </c>
      <c r="P2300">
        <f>VLOOKUP($G2300,Parametre!$K$4:$L$9,2,FALSE)</f>
        <v>230</v>
      </c>
      <c r="Q2300" s="4">
        <f t="shared" si="143"/>
        <v>1844.13264</v>
      </c>
    </row>
    <row r="2301" spans="1:17" x14ac:dyDescent="0.25">
      <c r="A2301" t="s">
        <v>2840</v>
      </c>
      <c r="B2301" t="s">
        <v>2907</v>
      </c>
      <c r="C2301" t="s">
        <v>2910</v>
      </c>
      <c r="D2301" t="s">
        <v>2911</v>
      </c>
      <c r="E2301" s="1" t="s">
        <v>6</v>
      </c>
      <c r="F2301" t="s">
        <v>3095</v>
      </c>
      <c r="G2301" t="s">
        <v>3100</v>
      </c>
      <c r="H2301" s="1" t="s">
        <v>6</v>
      </c>
      <c r="I2301" s="1" t="s">
        <v>23</v>
      </c>
      <c r="J2301" s="1">
        <f t="shared" si="144"/>
        <v>4</v>
      </c>
      <c r="K2301" s="1">
        <f>VLOOKUP($A2301,Parametre!$A$5:$G$29,MATCH($G2301,Parametre!$B$4:$G$4,0)+1,FALSE)</f>
        <v>42</v>
      </c>
      <c r="L2301" s="3">
        <f t="shared" si="145"/>
        <v>-38</v>
      </c>
      <c r="M2301" s="4">
        <f>VLOOKUP($A2301,Parametre!$A$5:$H$29,8,FALSE)</f>
        <v>1.04</v>
      </c>
      <c r="N2301" s="4">
        <f t="shared" si="142"/>
        <v>232.96</v>
      </c>
      <c r="O2301" s="4" t="s">
        <v>3098</v>
      </c>
      <c r="P2301">
        <f>VLOOKUP($G2301,Parametre!$K$4:$L$9,2,FALSE)</f>
        <v>230</v>
      </c>
      <c r="Q2301" s="4">
        <f t="shared" si="143"/>
        <v>1844.13264</v>
      </c>
    </row>
    <row r="2302" spans="1:17" x14ac:dyDescent="0.25">
      <c r="A2302" t="s">
        <v>2840</v>
      </c>
      <c r="B2302" t="s">
        <v>2907</v>
      </c>
      <c r="C2302" t="s">
        <v>2912</v>
      </c>
      <c r="D2302" t="s">
        <v>2913</v>
      </c>
      <c r="E2302" s="1" t="s">
        <v>11</v>
      </c>
      <c r="F2302" t="s">
        <v>3095</v>
      </c>
      <c r="G2302" t="s">
        <v>3100</v>
      </c>
      <c r="H2302" s="1" t="s">
        <v>7</v>
      </c>
      <c r="I2302" s="1" t="s">
        <v>11</v>
      </c>
      <c r="J2302" s="1">
        <f t="shared" si="144"/>
        <v>16</v>
      </c>
      <c r="K2302" s="1">
        <f>VLOOKUP($A2302,Parametre!$A$5:$G$29,MATCH($G2302,Parametre!$B$4:$G$4,0)+1,FALSE)</f>
        <v>42</v>
      </c>
      <c r="L2302" s="3">
        <f t="shared" si="145"/>
        <v>-26</v>
      </c>
      <c r="M2302" s="4">
        <f>VLOOKUP($A2302,Parametre!$A$5:$H$29,8,FALSE)</f>
        <v>1.04</v>
      </c>
      <c r="N2302" s="4">
        <f t="shared" si="142"/>
        <v>465.92</v>
      </c>
      <c r="O2302" s="4" t="s">
        <v>3098</v>
      </c>
      <c r="P2302">
        <f>VLOOKUP($G2302,Parametre!$K$4:$L$9,2,FALSE)</f>
        <v>230</v>
      </c>
      <c r="Q2302" s="4">
        <f t="shared" si="143"/>
        <v>922.06632000000002</v>
      </c>
    </row>
    <row r="2303" spans="1:17" x14ac:dyDescent="0.25">
      <c r="A2303" t="s">
        <v>2840</v>
      </c>
      <c r="B2303" t="s">
        <v>2907</v>
      </c>
      <c r="C2303" t="s">
        <v>2914</v>
      </c>
      <c r="D2303" t="s">
        <v>2915</v>
      </c>
      <c r="E2303" s="1" t="s">
        <v>11</v>
      </c>
      <c r="F2303" t="s">
        <v>3095</v>
      </c>
      <c r="G2303" t="s">
        <v>3100</v>
      </c>
      <c r="H2303" s="1" t="s">
        <v>123</v>
      </c>
      <c r="I2303" s="1" t="s">
        <v>11</v>
      </c>
      <c r="J2303" s="1">
        <f t="shared" si="144"/>
        <v>12</v>
      </c>
      <c r="K2303" s="1">
        <f>VLOOKUP($A2303,Parametre!$A$5:$G$29,MATCH($G2303,Parametre!$B$4:$G$4,0)+1,FALSE)</f>
        <v>42</v>
      </c>
      <c r="L2303" s="3">
        <f t="shared" si="145"/>
        <v>-30</v>
      </c>
      <c r="M2303" s="4">
        <f>VLOOKUP($A2303,Parametre!$A$5:$H$29,8,FALSE)</f>
        <v>1.04</v>
      </c>
      <c r="N2303" s="4">
        <f t="shared" si="142"/>
        <v>349.44</v>
      </c>
      <c r="O2303" s="4" t="s">
        <v>3098</v>
      </c>
      <c r="P2303">
        <f>VLOOKUP($G2303,Parametre!$K$4:$L$9,2,FALSE)</f>
        <v>230</v>
      </c>
      <c r="Q2303" s="4">
        <f t="shared" si="143"/>
        <v>922.06632000000002</v>
      </c>
    </row>
    <row r="2304" spans="1:17" x14ac:dyDescent="0.25">
      <c r="A2304" t="s">
        <v>2840</v>
      </c>
      <c r="B2304" t="s">
        <v>2907</v>
      </c>
      <c r="C2304" t="s">
        <v>2916</v>
      </c>
      <c r="D2304" t="s">
        <v>2917</v>
      </c>
      <c r="E2304" s="1" t="s">
        <v>13</v>
      </c>
      <c r="F2304" t="s">
        <v>3095</v>
      </c>
      <c r="G2304" t="s">
        <v>3100</v>
      </c>
      <c r="H2304" s="1" t="s">
        <v>32</v>
      </c>
      <c r="I2304" s="1" t="s">
        <v>46</v>
      </c>
      <c r="J2304" s="1">
        <f t="shared" si="144"/>
        <v>9</v>
      </c>
      <c r="K2304" s="1">
        <f>VLOOKUP($A2304,Parametre!$A$5:$G$29,MATCH($G2304,Parametre!$B$4:$G$4,0)+1,FALSE)</f>
        <v>42</v>
      </c>
      <c r="L2304" s="3">
        <f t="shared" si="145"/>
        <v>-33</v>
      </c>
      <c r="M2304" s="4">
        <f>VLOOKUP($A2304,Parametre!$A$5:$H$29,8,FALSE)</f>
        <v>1.04</v>
      </c>
      <c r="N2304" s="4">
        <f t="shared" si="142"/>
        <v>393.12</v>
      </c>
      <c r="O2304" s="4" t="s">
        <v>3098</v>
      </c>
      <c r="P2304">
        <f>VLOOKUP($G2304,Parametre!$K$4:$L$9,2,FALSE)</f>
        <v>230</v>
      </c>
      <c r="Q2304" s="4">
        <f t="shared" si="143"/>
        <v>1383.0994800000001</v>
      </c>
    </row>
    <row r="2305" spans="1:17" x14ac:dyDescent="0.25">
      <c r="A2305" t="s">
        <v>2840</v>
      </c>
      <c r="B2305" t="s">
        <v>2907</v>
      </c>
      <c r="C2305" t="s">
        <v>2918</v>
      </c>
      <c r="D2305" t="s">
        <v>2919</v>
      </c>
      <c r="E2305" s="1" t="s">
        <v>11</v>
      </c>
      <c r="F2305" t="s">
        <v>3095</v>
      </c>
      <c r="G2305" t="s">
        <v>3100</v>
      </c>
      <c r="H2305" s="1" t="s">
        <v>32</v>
      </c>
      <c r="I2305" s="1" t="s">
        <v>11</v>
      </c>
      <c r="J2305" s="1">
        <f t="shared" si="144"/>
        <v>10</v>
      </c>
      <c r="K2305" s="1">
        <f>VLOOKUP($A2305,Parametre!$A$5:$G$29,MATCH($G2305,Parametre!$B$4:$G$4,0)+1,FALSE)</f>
        <v>42</v>
      </c>
      <c r="L2305" s="3">
        <f t="shared" si="145"/>
        <v>-32</v>
      </c>
      <c r="M2305" s="4">
        <f>VLOOKUP($A2305,Parametre!$A$5:$H$29,8,FALSE)</f>
        <v>1.04</v>
      </c>
      <c r="N2305" s="4">
        <f t="shared" si="142"/>
        <v>291.2</v>
      </c>
      <c r="O2305" s="4" t="s">
        <v>3098</v>
      </c>
      <c r="P2305">
        <f>VLOOKUP($G2305,Parametre!$K$4:$L$9,2,FALSE)</f>
        <v>230</v>
      </c>
      <c r="Q2305" s="4">
        <f t="shared" si="143"/>
        <v>922.06632000000002</v>
      </c>
    </row>
    <row r="2306" spans="1:17" x14ac:dyDescent="0.25">
      <c r="A2306" t="s">
        <v>2840</v>
      </c>
      <c r="B2306" t="s">
        <v>2907</v>
      </c>
      <c r="C2306" t="s">
        <v>2920</v>
      </c>
      <c r="D2306" t="s">
        <v>2921</v>
      </c>
      <c r="E2306" s="1" t="s">
        <v>11</v>
      </c>
      <c r="F2306" t="s">
        <v>3095</v>
      </c>
      <c r="G2306" t="s">
        <v>3100</v>
      </c>
      <c r="H2306" s="1" t="s">
        <v>123</v>
      </c>
      <c r="I2306" s="1" t="s">
        <v>13</v>
      </c>
      <c r="J2306" s="1">
        <f t="shared" si="144"/>
        <v>13</v>
      </c>
      <c r="K2306" s="1">
        <f>VLOOKUP($A2306,Parametre!$A$5:$G$29,MATCH($G2306,Parametre!$B$4:$G$4,0)+1,FALSE)</f>
        <v>42</v>
      </c>
      <c r="L2306" s="3">
        <f t="shared" si="145"/>
        <v>-29</v>
      </c>
      <c r="M2306" s="4">
        <f>VLOOKUP($A2306,Parametre!$A$5:$H$29,8,FALSE)</f>
        <v>1.04</v>
      </c>
      <c r="N2306" s="4">
        <f t="shared" si="142"/>
        <v>378.56</v>
      </c>
      <c r="O2306" s="4" t="s">
        <v>3098</v>
      </c>
      <c r="P2306">
        <f>VLOOKUP($G2306,Parametre!$K$4:$L$9,2,FALSE)</f>
        <v>230</v>
      </c>
      <c r="Q2306" s="4">
        <f t="shared" si="143"/>
        <v>922.06632000000002</v>
      </c>
    </row>
    <row r="2307" spans="1:17" x14ac:dyDescent="0.25">
      <c r="A2307" t="s">
        <v>2840</v>
      </c>
      <c r="B2307" t="s">
        <v>2907</v>
      </c>
      <c r="C2307" t="s">
        <v>2922</v>
      </c>
      <c r="D2307" t="s">
        <v>2923</v>
      </c>
      <c r="E2307" s="1" t="s">
        <v>13</v>
      </c>
      <c r="F2307" t="s">
        <v>3095</v>
      </c>
      <c r="G2307" t="s">
        <v>3100</v>
      </c>
      <c r="H2307" s="1" t="s">
        <v>6</v>
      </c>
      <c r="I2307" s="1" t="s">
        <v>46</v>
      </c>
      <c r="J2307" s="1">
        <f t="shared" si="144"/>
        <v>5</v>
      </c>
      <c r="K2307" s="1">
        <f>VLOOKUP($A2307,Parametre!$A$5:$G$29,MATCH($G2307,Parametre!$B$4:$G$4,0)+1,FALSE)</f>
        <v>42</v>
      </c>
      <c r="L2307" s="3">
        <f t="shared" si="145"/>
        <v>-37</v>
      </c>
      <c r="M2307" s="4">
        <f>VLOOKUP($A2307,Parametre!$A$5:$H$29,8,FALSE)</f>
        <v>1.04</v>
      </c>
      <c r="N2307" s="4">
        <f t="shared" si="142"/>
        <v>218.4</v>
      </c>
      <c r="O2307" s="4" t="s">
        <v>3098</v>
      </c>
      <c r="P2307">
        <f>VLOOKUP($G2307,Parametre!$K$4:$L$9,2,FALSE)</f>
        <v>230</v>
      </c>
      <c r="Q2307" s="4">
        <f t="shared" si="143"/>
        <v>1383.0994800000001</v>
      </c>
    </row>
    <row r="2308" spans="1:17" x14ac:dyDescent="0.25">
      <c r="A2308" t="s">
        <v>2924</v>
      </c>
      <c r="B2308" t="s">
        <v>2925</v>
      </c>
      <c r="C2308" t="s">
        <v>4</v>
      </c>
      <c r="D2308" t="s">
        <v>5</v>
      </c>
      <c r="E2308" s="1" t="s">
        <v>6</v>
      </c>
      <c r="F2308" t="s">
        <v>3095</v>
      </c>
      <c r="G2308" t="s">
        <v>3100</v>
      </c>
      <c r="H2308" s="1" t="s">
        <v>37</v>
      </c>
      <c r="I2308" s="1" t="s">
        <v>199</v>
      </c>
      <c r="J2308" s="1">
        <f t="shared" si="144"/>
        <v>25</v>
      </c>
      <c r="K2308" s="1">
        <f>VLOOKUP($A2308,Parametre!$A$5:$G$29,MATCH($G2308,Parametre!$B$4:$G$4,0)+1,FALSE)</f>
        <v>42</v>
      </c>
      <c r="L2308" s="3">
        <f t="shared" si="145"/>
        <v>-17</v>
      </c>
      <c r="M2308" s="4">
        <f>VLOOKUP($A2308,Parametre!$A$5:$H$29,8,FALSE)</f>
        <v>1.04</v>
      </c>
      <c r="N2308" s="4">
        <f t="shared" si="142"/>
        <v>1456</v>
      </c>
      <c r="O2308" s="4" t="s">
        <v>3098</v>
      </c>
      <c r="P2308">
        <f>VLOOKUP($G2308,Parametre!$K$4:$L$9,2,FALSE)</f>
        <v>230</v>
      </c>
      <c r="Q2308" s="4">
        <f t="shared" si="143"/>
        <v>1844.13264</v>
      </c>
    </row>
    <row r="2309" spans="1:17" x14ac:dyDescent="0.25">
      <c r="A2309" t="s">
        <v>2924</v>
      </c>
      <c r="B2309" t="s">
        <v>2925</v>
      </c>
      <c r="C2309" t="s">
        <v>14</v>
      </c>
      <c r="D2309" t="s">
        <v>15</v>
      </c>
      <c r="E2309" s="1" t="s">
        <v>6</v>
      </c>
      <c r="F2309" t="s">
        <v>3095</v>
      </c>
      <c r="G2309" t="s">
        <v>3100</v>
      </c>
      <c r="H2309" s="1" t="s">
        <v>46</v>
      </c>
      <c r="I2309" s="1" t="s">
        <v>22</v>
      </c>
      <c r="J2309" s="1">
        <f t="shared" si="144"/>
        <v>7</v>
      </c>
      <c r="K2309" s="1">
        <f>VLOOKUP($A2309,Parametre!$A$5:$G$29,MATCH($G2309,Parametre!$B$4:$G$4,0)+1,FALSE)</f>
        <v>42</v>
      </c>
      <c r="L2309" s="3">
        <f t="shared" si="145"/>
        <v>-35</v>
      </c>
      <c r="M2309" s="4">
        <f>VLOOKUP($A2309,Parametre!$A$5:$H$29,8,FALSE)</f>
        <v>1.04</v>
      </c>
      <c r="N2309" s="4">
        <f t="shared" si="142"/>
        <v>407.68</v>
      </c>
      <c r="O2309" s="4" t="s">
        <v>3098</v>
      </c>
      <c r="P2309">
        <f>VLOOKUP($G2309,Parametre!$K$4:$L$9,2,FALSE)</f>
        <v>230</v>
      </c>
      <c r="Q2309" s="4">
        <f t="shared" si="143"/>
        <v>1844.13264</v>
      </c>
    </row>
    <row r="2310" spans="1:17" x14ac:dyDescent="0.25">
      <c r="A2310" t="s">
        <v>2924</v>
      </c>
      <c r="B2310" t="s">
        <v>2925</v>
      </c>
      <c r="C2310" t="s">
        <v>17</v>
      </c>
      <c r="D2310" t="s">
        <v>18</v>
      </c>
      <c r="E2310" s="1" t="s">
        <v>6</v>
      </c>
      <c r="F2310" t="s">
        <v>3095</v>
      </c>
      <c r="G2310" t="s">
        <v>3100</v>
      </c>
      <c r="H2310" s="1" t="s">
        <v>11</v>
      </c>
      <c r="I2310" s="1" t="s">
        <v>11</v>
      </c>
      <c r="J2310" s="1">
        <f t="shared" si="144"/>
        <v>4</v>
      </c>
      <c r="K2310" s="1">
        <f>VLOOKUP($A2310,Parametre!$A$5:$G$29,MATCH($G2310,Parametre!$B$4:$G$4,0)+1,FALSE)</f>
        <v>42</v>
      </c>
      <c r="L2310" s="3">
        <f t="shared" si="145"/>
        <v>-38</v>
      </c>
      <c r="M2310" s="4">
        <f>VLOOKUP($A2310,Parametre!$A$5:$H$29,8,FALSE)</f>
        <v>1.04</v>
      </c>
      <c r="N2310" s="4">
        <f t="shared" ref="N2310:N2373" si="146">IF(O2310="Evet",E2310*14*J2310*M2310,0)</f>
        <v>232.96</v>
      </c>
      <c r="O2310" s="4" t="s">
        <v>3098</v>
      </c>
      <c r="P2310">
        <f>VLOOKUP($G2310,Parametre!$K$4:$L$9,2,FALSE)</f>
        <v>230</v>
      </c>
      <c r="Q2310" s="4">
        <f t="shared" ref="Q2310:Q2373" si="147">IF(O2310="Evet",E2310*14*P2310*0.071589*2,0)</f>
        <v>1844.13264</v>
      </c>
    </row>
    <row r="2311" spans="1:17" x14ac:dyDescent="0.25">
      <c r="A2311" t="s">
        <v>2924</v>
      </c>
      <c r="B2311" t="s">
        <v>2925</v>
      </c>
      <c r="C2311" t="s">
        <v>26</v>
      </c>
      <c r="D2311" t="s">
        <v>27</v>
      </c>
      <c r="E2311" s="1" t="s">
        <v>6</v>
      </c>
      <c r="F2311" t="s">
        <v>3095</v>
      </c>
      <c r="G2311" t="s">
        <v>3100</v>
      </c>
      <c r="H2311" s="1" t="s">
        <v>13</v>
      </c>
      <c r="I2311" s="1" t="s">
        <v>16</v>
      </c>
      <c r="J2311" s="1">
        <f t="shared" si="144"/>
        <v>10</v>
      </c>
      <c r="K2311" s="1">
        <f>VLOOKUP($A2311,Parametre!$A$5:$G$29,MATCH($G2311,Parametre!$B$4:$G$4,0)+1,FALSE)</f>
        <v>42</v>
      </c>
      <c r="L2311" s="3">
        <f t="shared" si="145"/>
        <v>-32</v>
      </c>
      <c r="M2311" s="4">
        <f>VLOOKUP($A2311,Parametre!$A$5:$H$29,8,FALSE)</f>
        <v>1.04</v>
      </c>
      <c r="N2311" s="4">
        <f t="shared" si="146"/>
        <v>582.4</v>
      </c>
      <c r="O2311" s="4" t="s">
        <v>3098</v>
      </c>
      <c r="P2311">
        <f>VLOOKUP($G2311,Parametre!$K$4:$L$9,2,FALSE)</f>
        <v>230</v>
      </c>
      <c r="Q2311" s="4">
        <f t="shared" si="147"/>
        <v>1844.13264</v>
      </c>
    </row>
    <row r="2312" spans="1:17" x14ac:dyDescent="0.25">
      <c r="A2312" t="s">
        <v>2924</v>
      </c>
      <c r="B2312" t="s">
        <v>2925</v>
      </c>
      <c r="C2312" t="s">
        <v>28</v>
      </c>
      <c r="D2312" t="s">
        <v>29</v>
      </c>
      <c r="E2312" s="1" t="s">
        <v>6</v>
      </c>
      <c r="F2312" t="s">
        <v>3095</v>
      </c>
      <c r="G2312" t="s">
        <v>3100</v>
      </c>
      <c r="H2312" s="1" t="s">
        <v>46</v>
      </c>
      <c r="I2312" s="1" t="s">
        <v>11</v>
      </c>
      <c r="J2312" s="1">
        <f t="shared" si="144"/>
        <v>3</v>
      </c>
      <c r="K2312" s="1">
        <f>VLOOKUP($A2312,Parametre!$A$5:$G$29,MATCH($G2312,Parametre!$B$4:$G$4,0)+1,FALSE)</f>
        <v>42</v>
      </c>
      <c r="L2312" s="3">
        <f t="shared" si="145"/>
        <v>-39</v>
      </c>
      <c r="M2312" s="4">
        <f>VLOOKUP($A2312,Parametre!$A$5:$H$29,8,FALSE)</f>
        <v>1.04</v>
      </c>
      <c r="N2312" s="4">
        <f t="shared" si="146"/>
        <v>174.72</v>
      </c>
      <c r="O2312" s="4" t="s">
        <v>3098</v>
      </c>
      <c r="P2312">
        <f>VLOOKUP($G2312,Parametre!$K$4:$L$9,2,FALSE)</f>
        <v>230</v>
      </c>
      <c r="Q2312" s="4">
        <f t="shared" si="147"/>
        <v>1844.13264</v>
      </c>
    </row>
    <row r="2313" spans="1:17" x14ac:dyDescent="0.25">
      <c r="A2313" t="s">
        <v>2924</v>
      </c>
      <c r="B2313" t="s">
        <v>2925</v>
      </c>
      <c r="C2313" t="s">
        <v>30</v>
      </c>
      <c r="D2313" t="s">
        <v>31</v>
      </c>
      <c r="E2313" s="1" t="s">
        <v>13</v>
      </c>
      <c r="F2313" t="s">
        <v>3095</v>
      </c>
      <c r="G2313" t="s">
        <v>3100</v>
      </c>
      <c r="H2313" s="1" t="s">
        <v>16</v>
      </c>
      <c r="I2313" s="1" t="s">
        <v>37</v>
      </c>
      <c r="J2313" s="1">
        <f t="shared" si="144"/>
        <v>19</v>
      </c>
      <c r="K2313" s="1">
        <f>VLOOKUP($A2313,Parametre!$A$5:$G$29,MATCH($G2313,Parametre!$B$4:$G$4,0)+1,FALSE)</f>
        <v>42</v>
      </c>
      <c r="L2313" s="3">
        <f t="shared" si="145"/>
        <v>-23</v>
      </c>
      <c r="M2313" s="4">
        <f>VLOOKUP($A2313,Parametre!$A$5:$H$29,8,FALSE)</f>
        <v>1.04</v>
      </c>
      <c r="N2313" s="4">
        <f t="shared" si="146"/>
        <v>829.92000000000007</v>
      </c>
      <c r="O2313" s="4" t="s">
        <v>3098</v>
      </c>
      <c r="P2313">
        <f>VLOOKUP($G2313,Parametre!$K$4:$L$9,2,FALSE)</f>
        <v>230</v>
      </c>
      <c r="Q2313" s="4">
        <f t="shared" si="147"/>
        <v>1383.0994800000001</v>
      </c>
    </row>
    <row r="2314" spans="1:17" x14ac:dyDescent="0.25">
      <c r="A2314" t="s">
        <v>2924</v>
      </c>
      <c r="B2314" t="s">
        <v>2925</v>
      </c>
      <c r="C2314" t="s">
        <v>35</v>
      </c>
      <c r="D2314" t="s">
        <v>36</v>
      </c>
      <c r="E2314" s="1" t="s">
        <v>6</v>
      </c>
      <c r="F2314" t="s">
        <v>3095</v>
      </c>
      <c r="G2314" t="s">
        <v>3100</v>
      </c>
      <c r="H2314" s="1" t="s">
        <v>6</v>
      </c>
      <c r="I2314" s="1" t="s">
        <v>8</v>
      </c>
      <c r="J2314" s="1">
        <f t="shared" si="144"/>
        <v>9</v>
      </c>
      <c r="K2314" s="1">
        <f>VLOOKUP($A2314,Parametre!$A$5:$G$29,MATCH($G2314,Parametre!$B$4:$G$4,0)+1,FALSE)</f>
        <v>42</v>
      </c>
      <c r="L2314" s="3">
        <f t="shared" si="145"/>
        <v>-33</v>
      </c>
      <c r="M2314" s="4">
        <f>VLOOKUP($A2314,Parametre!$A$5:$H$29,8,FALSE)</f>
        <v>1.04</v>
      </c>
      <c r="N2314" s="4">
        <f t="shared" si="146"/>
        <v>524.16</v>
      </c>
      <c r="O2314" s="4" t="s">
        <v>3098</v>
      </c>
      <c r="P2314">
        <f>VLOOKUP($G2314,Parametre!$K$4:$L$9,2,FALSE)</f>
        <v>230</v>
      </c>
      <c r="Q2314" s="4">
        <f t="shared" si="147"/>
        <v>1844.13264</v>
      </c>
    </row>
    <row r="2315" spans="1:17" x14ac:dyDescent="0.25">
      <c r="A2315" t="s">
        <v>2924</v>
      </c>
      <c r="B2315" t="s">
        <v>2925</v>
      </c>
      <c r="C2315" t="s">
        <v>40</v>
      </c>
      <c r="D2315" t="s">
        <v>41</v>
      </c>
      <c r="E2315" s="1" t="s">
        <v>6</v>
      </c>
      <c r="F2315" t="s">
        <v>3095</v>
      </c>
      <c r="G2315" t="s">
        <v>3100</v>
      </c>
      <c r="H2315" s="1" t="s">
        <v>8</v>
      </c>
      <c r="I2315" s="1" t="s">
        <v>6</v>
      </c>
      <c r="J2315" s="1">
        <f t="shared" si="144"/>
        <v>9</v>
      </c>
      <c r="K2315" s="1">
        <f>VLOOKUP($A2315,Parametre!$A$5:$G$29,MATCH($G2315,Parametre!$B$4:$G$4,0)+1,FALSE)</f>
        <v>42</v>
      </c>
      <c r="L2315" s="3">
        <f t="shared" si="145"/>
        <v>-33</v>
      </c>
      <c r="M2315" s="4">
        <f>VLOOKUP($A2315,Parametre!$A$5:$H$29,8,FALSE)</f>
        <v>1.04</v>
      </c>
      <c r="N2315" s="4">
        <f t="shared" si="146"/>
        <v>524.16</v>
      </c>
      <c r="O2315" s="4" t="s">
        <v>3098</v>
      </c>
      <c r="P2315">
        <f>VLOOKUP($G2315,Parametre!$K$4:$L$9,2,FALSE)</f>
        <v>230</v>
      </c>
      <c r="Q2315" s="4">
        <f t="shared" si="147"/>
        <v>1844.13264</v>
      </c>
    </row>
    <row r="2316" spans="1:17" x14ac:dyDescent="0.25">
      <c r="A2316" t="s">
        <v>2924</v>
      </c>
      <c r="B2316" t="s">
        <v>2926</v>
      </c>
      <c r="C2316" t="s">
        <v>1485</v>
      </c>
      <c r="D2316" t="s">
        <v>1486</v>
      </c>
      <c r="E2316" s="1" t="s">
        <v>6</v>
      </c>
      <c r="F2316" t="s">
        <v>3095</v>
      </c>
      <c r="G2316" t="s">
        <v>3100</v>
      </c>
      <c r="H2316" s="1" t="s">
        <v>46</v>
      </c>
      <c r="I2316" s="1" t="s">
        <v>23</v>
      </c>
      <c r="J2316" s="1">
        <f t="shared" si="144"/>
        <v>1</v>
      </c>
      <c r="K2316" s="1">
        <f>VLOOKUP($A2316,Parametre!$A$5:$G$29,MATCH($G2316,Parametre!$B$4:$G$4,0)+1,FALSE)</f>
        <v>42</v>
      </c>
      <c r="L2316" s="3">
        <f t="shared" si="145"/>
        <v>-41</v>
      </c>
      <c r="M2316" s="4">
        <f>VLOOKUP($A2316,Parametre!$A$5:$H$29,8,FALSE)</f>
        <v>1.04</v>
      </c>
      <c r="N2316" s="4">
        <f t="shared" si="146"/>
        <v>58.24</v>
      </c>
      <c r="O2316" s="4" t="s">
        <v>3098</v>
      </c>
      <c r="P2316">
        <f>VLOOKUP($G2316,Parametre!$K$4:$L$9,2,FALSE)</f>
        <v>230</v>
      </c>
      <c r="Q2316" s="4">
        <f t="shared" si="147"/>
        <v>1844.13264</v>
      </c>
    </row>
    <row r="2317" spans="1:17" x14ac:dyDescent="0.25">
      <c r="A2317" t="s">
        <v>2924</v>
      </c>
      <c r="B2317" t="s">
        <v>2926</v>
      </c>
      <c r="C2317" t="s">
        <v>1491</v>
      </c>
      <c r="D2317" t="s">
        <v>1492</v>
      </c>
      <c r="E2317" s="1" t="s">
        <v>13</v>
      </c>
      <c r="F2317" t="s">
        <v>3095</v>
      </c>
      <c r="G2317" t="s">
        <v>3100</v>
      </c>
      <c r="H2317" s="1" t="s">
        <v>46</v>
      </c>
      <c r="I2317" s="1" t="s">
        <v>23</v>
      </c>
      <c r="J2317" s="1">
        <f t="shared" si="144"/>
        <v>1</v>
      </c>
      <c r="K2317" s="1">
        <f>VLOOKUP($A2317,Parametre!$A$5:$G$29,MATCH($G2317,Parametre!$B$4:$G$4,0)+1,FALSE)</f>
        <v>42</v>
      </c>
      <c r="L2317" s="3">
        <f t="shared" si="145"/>
        <v>-41</v>
      </c>
      <c r="M2317" s="4">
        <f>VLOOKUP($A2317,Parametre!$A$5:$H$29,8,FALSE)</f>
        <v>1.04</v>
      </c>
      <c r="N2317" s="4">
        <f t="shared" si="146"/>
        <v>43.68</v>
      </c>
      <c r="O2317" s="4" t="s">
        <v>3098</v>
      </c>
      <c r="P2317">
        <f>VLOOKUP($G2317,Parametre!$K$4:$L$9,2,FALSE)</f>
        <v>230</v>
      </c>
      <c r="Q2317" s="4">
        <f t="shared" si="147"/>
        <v>1383.0994800000001</v>
      </c>
    </row>
    <row r="2318" spans="1:17" x14ac:dyDescent="0.25">
      <c r="A2318" t="s">
        <v>2924</v>
      </c>
      <c r="B2318" t="s">
        <v>2926</v>
      </c>
      <c r="C2318" t="s">
        <v>1493</v>
      </c>
      <c r="D2318" t="s">
        <v>1494</v>
      </c>
      <c r="E2318" s="1" t="s">
        <v>11</v>
      </c>
      <c r="F2318" t="s">
        <v>3095</v>
      </c>
      <c r="G2318" t="s">
        <v>3100</v>
      </c>
      <c r="H2318" s="1" t="s">
        <v>46</v>
      </c>
      <c r="I2318" s="1" t="s">
        <v>23</v>
      </c>
      <c r="J2318" s="1">
        <f t="shared" si="144"/>
        <v>1</v>
      </c>
      <c r="K2318" s="1">
        <f>VLOOKUP($A2318,Parametre!$A$5:$G$29,MATCH($G2318,Parametre!$B$4:$G$4,0)+1,FALSE)</f>
        <v>42</v>
      </c>
      <c r="L2318" s="3">
        <f t="shared" si="145"/>
        <v>-41</v>
      </c>
      <c r="M2318" s="4">
        <f>VLOOKUP($A2318,Parametre!$A$5:$H$29,8,FALSE)</f>
        <v>1.04</v>
      </c>
      <c r="N2318" s="4">
        <f t="shared" si="146"/>
        <v>29.12</v>
      </c>
      <c r="O2318" s="4" t="s">
        <v>3098</v>
      </c>
      <c r="P2318">
        <f>VLOOKUP($G2318,Parametre!$K$4:$L$9,2,FALSE)</f>
        <v>230</v>
      </c>
      <c r="Q2318" s="4">
        <f t="shared" si="147"/>
        <v>922.06632000000002</v>
      </c>
    </row>
    <row r="2319" spans="1:17" x14ac:dyDescent="0.25">
      <c r="A2319" t="s">
        <v>2924</v>
      </c>
      <c r="B2319" t="s">
        <v>2926</v>
      </c>
      <c r="C2319" t="s">
        <v>1495</v>
      </c>
      <c r="D2319" t="s">
        <v>1496</v>
      </c>
      <c r="E2319" s="1" t="s">
        <v>11</v>
      </c>
      <c r="F2319" t="s">
        <v>3095</v>
      </c>
      <c r="G2319" t="s">
        <v>3100</v>
      </c>
      <c r="H2319" s="1" t="s">
        <v>46</v>
      </c>
      <c r="I2319" s="1" t="s">
        <v>23</v>
      </c>
      <c r="J2319" s="1">
        <f t="shared" si="144"/>
        <v>1</v>
      </c>
      <c r="K2319" s="1">
        <f>VLOOKUP($A2319,Parametre!$A$5:$G$29,MATCH($G2319,Parametre!$B$4:$G$4,0)+1,FALSE)</f>
        <v>42</v>
      </c>
      <c r="L2319" s="3">
        <f t="shared" si="145"/>
        <v>-41</v>
      </c>
      <c r="M2319" s="4">
        <f>VLOOKUP($A2319,Parametre!$A$5:$H$29,8,FALSE)</f>
        <v>1.04</v>
      </c>
      <c r="N2319" s="4">
        <f t="shared" si="146"/>
        <v>29.12</v>
      </c>
      <c r="O2319" s="4" t="s">
        <v>3098</v>
      </c>
      <c r="P2319">
        <f>VLOOKUP($G2319,Parametre!$K$4:$L$9,2,FALSE)</f>
        <v>230</v>
      </c>
      <c r="Q2319" s="4">
        <f t="shared" si="147"/>
        <v>922.06632000000002</v>
      </c>
    </row>
    <row r="2320" spans="1:17" x14ac:dyDescent="0.25">
      <c r="A2320" t="s">
        <v>2924</v>
      </c>
      <c r="B2320" t="s">
        <v>2926</v>
      </c>
      <c r="C2320" t="s">
        <v>1501</v>
      </c>
      <c r="D2320" t="s">
        <v>1502</v>
      </c>
      <c r="E2320" s="1" t="s">
        <v>6</v>
      </c>
      <c r="F2320" t="s">
        <v>3095</v>
      </c>
      <c r="G2320" t="s">
        <v>3100</v>
      </c>
      <c r="H2320" s="1" t="s">
        <v>46</v>
      </c>
      <c r="I2320" s="1" t="s">
        <v>23</v>
      </c>
      <c r="J2320" s="1">
        <f t="shared" si="144"/>
        <v>1</v>
      </c>
      <c r="K2320" s="1">
        <f>VLOOKUP($A2320,Parametre!$A$5:$G$29,MATCH($G2320,Parametre!$B$4:$G$4,0)+1,FALSE)</f>
        <v>42</v>
      </c>
      <c r="L2320" s="3">
        <f t="shared" si="145"/>
        <v>-41</v>
      </c>
      <c r="M2320" s="4">
        <f>VLOOKUP($A2320,Parametre!$A$5:$H$29,8,FALSE)</f>
        <v>1.04</v>
      </c>
      <c r="N2320" s="4">
        <f t="shared" si="146"/>
        <v>58.24</v>
      </c>
      <c r="O2320" s="4" t="s">
        <v>3098</v>
      </c>
      <c r="P2320">
        <f>VLOOKUP($G2320,Parametre!$K$4:$L$9,2,FALSE)</f>
        <v>230</v>
      </c>
      <c r="Q2320" s="4">
        <f t="shared" si="147"/>
        <v>1844.13264</v>
      </c>
    </row>
    <row r="2321" spans="1:17" x14ac:dyDescent="0.25">
      <c r="A2321" t="s">
        <v>2924</v>
      </c>
      <c r="B2321" t="s">
        <v>2926</v>
      </c>
      <c r="C2321" t="s">
        <v>1527</v>
      </c>
      <c r="D2321" t="s">
        <v>1528</v>
      </c>
      <c r="E2321" s="1" t="s">
        <v>11</v>
      </c>
      <c r="F2321" t="s">
        <v>3095</v>
      </c>
      <c r="G2321" t="s">
        <v>3100</v>
      </c>
      <c r="H2321" s="1" t="s">
        <v>46</v>
      </c>
      <c r="I2321" s="1" t="s">
        <v>23</v>
      </c>
      <c r="J2321" s="1">
        <f t="shared" si="144"/>
        <v>1</v>
      </c>
      <c r="K2321" s="1">
        <f>VLOOKUP($A2321,Parametre!$A$5:$G$29,MATCH($G2321,Parametre!$B$4:$G$4,0)+1,FALSE)</f>
        <v>42</v>
      </c>
      <c r="L2321" s="3">
        <f t="shared" si="145"/>
        <v>-41</v>
      </c>
      <c r="M2321" s="4">
        <f>VLOOKUP($A2321,Parametre!$A$5:$H$29,8,FALSE)</f>
        <v>1.04</v>
      </c>
      <c r="N2321" s="4">
        <f t="shared" si="146"/>
        <v>29.12</v>
      </c>
      <c r="O2321" s="4" t="s">
        <v>3098</v>
      </c>
      <c r="P2321">
        <f>VLOOKUP($G2321,Parametre!$K$4:$L$9,2,FALSE)</f>
        <v>230</v>
      </c>
      <c r="Q2321" s="4">
        <f t="shared" si="147"/>
        <v>922.06632000000002</v>
      </c>
    </row>
    <row r="2322" spans="1:17" x14ac:dyDescent="0.25">
      <c r="A2322" t="s">
        <v>2924</v>
      </c>
      <c r="B2322" t="s">
        <v>1529</v>
      </c>
      <c r="C2322" t="s">
        <v>1530</v>
      </c>
      <c r="D2322" t="s">
        <v>1531</v>
      </c>
      <c r="E2322" s="1" t="s">
        <v>6</v>
      </c>
      <c r="F2322" t="s">
        <v>3095</v>
      </c>
      <c r="G2322" t="s">
        <v>3100</v>
      </c>
      <c r="H2322" s="1" t="s">
        <v>6</v>
      </c>
      <c r="I2322" s="1" t="s">
        <v>23</v>
      </c>
      <c r="J2322" s="1">
        <f t="shared" si="144"/>
        <v>4</v>
      </c>
      <c r="K2322" s="1">
        <f>VLOOKUP($A2322,Parametre!$A$5:$G$29,MATCH($G2322,Parametre!$B$4:$G$4,0)+1,FALSE)</f>
        <v>42</v>
      </c>
      <c r="L2322" s="3">
        <f t="shared" si="145"/>
        <v>-38</v>
      </c>
      <c r="M2322" s="4">
        <f>VLOOKUP($A2322,Parametre!$A$5:$H$29,8,FALSE)</f>
        <v>1.04</v>
      </c>
      <c r="N2322" s="4">
        <f t="shared" si="146"/>
        <v>232.96</v>
      </c>
      <c r="O2322" s="4" t="s">
        <v>3098</v>
      </c>
      <c r="P2322">
        <f>VLOOKUP($G2322,Parametre!$K$4:$L$9,2,FALSE)</f>
        <v>230</v>
      </c>
      <c r="Q2322" s="4">
        <f t="shared" si="147"/>
        <v>1844.13264</v>
      </c>
    </row>
    <row r="2323" spans="1:17" x14ac:dyDescent="0.25">
      <c r="A2323" t="s">
        <v>2924</v>
      </c>
      <c r="B2323" t="s">
        <v>1529</v>
      </c>
      <c r="C2323" t="s">
        <v>1532</v>
      </c>
      <c r="D2323" t="s">
        <v>1533</v>
      </c>
      <c r="E2323" s="1" t="s">
        <v>6</v>
      </c>
      <c r="F2323" t="s">
        <v>3095</v>
      </c>
      <c r="G2323" t="s">
        <v>3100</v>
      </c>
      <c r="H2323" s="1" t="s">
        <v>13</v>
      </c>
      <c r="I2323" s="1" t="s">
        <v>23</v>
      </c>
      <c r="J2323" s="1">
        <f t="shared" si="144"/>
        <v>3</v>
      </c>
      <c r="K2323" s="1">
        <f>VLOOKUP($A2323,Parametre!$A$5:$G$29,MATCH($G2323,Parametre!$B$4:$G$4,0)+1,FALSE)</f>
        <v>42</v>
      </c>
      <c r="L2323" s="3">
        <f t="shared" si="145"/>
        <v>-39</v>
      </c>
      <c r="M2323" s="4">
        <f>VLOOKUP($A2323,Parametre!$A$5:$H$29,8,FALSE)</f>
        <v>1.04</v>
      </c>
      <c r="N2323" s="4">
        <f t="shared" si="146"/>
        <v>174.72</v>
      </c>
      <c r="O2323" s="4" t="s">
        <v>3098</v>
      </c>
      <c r="P2323">
        <f>VLOOKUP($G2323,Parametre!$K$4:$L$9,2,FALSE)</f>
        <v>230</v>
      </c>
      <c r="Q2323" s="4">
        <f t="shared" si="147"/>
        <v>1844.13264</v>
      </c>
    </row>
    <row r="2324" spans="1:17" x14ac:dyDescent="0.25">
      <c r="A2324" t="s">
        <v>2924</v>
      </c>
      <c r="B2324" t="s">
        <v>1529</v>
      </c>
      <c r="C2324" t="s">
        <v>1540</v>
      </c>
      <c r="D2324" t="s">
        <v>1541</v>
      </c>
      <c r="E2324" s="1" t="s">
        <v>6</v>
      </c>
      <c r="F2324" t="s">
        <v>3095</v>
      </c>
      <c r="G2324" t="s">
        <v>3100</v>
      </c>
      <c r="H2324" s="1" t="s">
        <v>13</v>
      </c>
      <c r="I2324" s="1" t="s">
        <v>23</v>
      </c>
      <c r="J2324" s="1">
        <f t="shared" si="144"/>
        <v>3</v>
      </c>
      <c r="K2324" s="1">
        <f>VLOOKUP($A2324,Parametre!$A$5:$G$29,MATCH($G2324,Parametre!$B$4:$G$4,0)+1,FALSE)</f>
        <v>42</v>
      </c>
      <c r="L2324" s="3">
        <f t="shared" si="145"/>
        <v>-39</v>
      </c>
      <c r="M2324" s="4">
        <f>VLOOKUP($A2324,Parametre!$A$5:$H$29,8,FALSE)</f>
        <v>1.04</v>
      </c>
      <c r="N2324" s="4">
        <f t="shared" si="146"/>
        <v>174.72</v>
      </c>
      <c r="O2324" s="4" t="s">
        <v>3098</v>
      </c>
      <c r="P2324">
        <f>VLOOKUP($G2324,Parametre!$K$4:$L$9,2,FALSE)</f>
        <v>230</v>
      </c>
      <c r="Q2324" s="4">
        <f t="shared" si="147"/>
        <v>1844.13264</v>
      </c>
    </row>
    <row r="2325" spans="1:17" x14ac:dyDescent="0.25">
      <c r="A2325" t="s">
        <v>2924</v>
      </c>
      <c r="B2325" t="s">
        <v>1529</v>
      </c>
      <c r="C2325" t="s">
        <v>1554</v>
      </c>
      <c r="D2325" t="s">
        <v>1555</v>
      </c>
      <c r="E2325" s="1" t="s">
        <v>13</v>
      </c>
      <c r="F2325" t="s">
        <v>3095</v>
      </c>
      <c r="G2325" t="s">
        <v>3100</v>
      </c>
      <c r="H2325" s="1" t="s">
        <v>13</v>
      </c>
      <c r="I2325" s="1" t="s">
        <v>46</v>
      </c>
      <c r="J2325" s="1">
        <f t="shared" si="144"/>
        <v>4</v>
      </c>
      <c r="K2325" s="1">
        <f>VLOOKUP($A2325,Parametre!$A$5:$G$29,MATCH($G2325,Parametre!$B$4:$G$4,0)+1,FALSE)</f>
        <v>42</v>
      </c>
      <c r="L2325" s="3">
        <f t="shared" si="145"/>
        <v>-38</v>
      </c>
      <c r="M2325" s="4">
        <f>VLOOKUP($A2325,Parametre!$A$5:$H$29,8,FALSE)</f>
        <v>1.04</v>
      </c>
      <c r="N2325" s="4">
        <f t="shared" si="146"/>
        <v>174.72</v>
      </c>
      <c r="O2325" s="4" t="s">
        <v>3098</v>
      </c>
      <c r="P2325">
        <f>VLOOKUP($G2325,Parametre!$K$4:$L$9,2,FALSE)</f>
        <v>230</v>
      </c>
      <c r="Q2325" s="4">
        <f t="shared" si="147"/>
        <v>1383.0994800000001</v>
      </c>
    </row>
    <row r="2326" spans="1:17" x14ac:dyDescent="0.25">
      <c r="A2326" t="s">
        <v>2924</v>
      </c>
      <c r="B2326" t="s">
        <v>1529</v>
      </c>
      <c r="C2326" t="s">
        <v>1558</v>
      </c>
      <c r="D2326" t="s">
        <v>1559</v>
      </c>
      <c r="E2326" s="1" t="s">
        <v>6</v>
      </c>
      <c r="F2326" t="s">
        <v>3095</v>
      </c>
      <c r="G2326" t="s">
        <v>3100</v>
      </c>
      <c r="H2326" s="1" t="s">
        <v>13</v>
      </c>
      <c r="I2326" s="1" t="s">
        <v>23</v>
      </c>
      <c r="J2326" s="1">
        <f t="shared" si="144"/>
        <v>3</v>
      </c>
      <c r="K2326" s="1">
        <f>VLOOKUP($A2326,Parametre!$A$5:$G$29,MATCH($G2326,Parametre!$B$4:$G$4,0)+1,FALSE)</f>
        <v>42</v>
      </c>
      <c r="L2326" s="3">
        <f t="shared" si="145"/>
        <v>-39</v>
      </c>
      <c r="M2326" s="4">
        <f>VLOOKUP($A2326,Parametre!$A$5:$H$29,8,FALSE)</f>
        <v>1.04</v>
      </c>
      <c r="N2326" s="4">
        <f t="shared" si="146"/>
        <v>174.72</v>
      </c>
      <c r="O2326" s="4" t="s">
        <v>3098</v>
      </c>
      <c r="P2326">
        <f>VLOOKUP($G2326,Parametre!$K$4:$L$9,2,FALSE)</f>
        <v>230</v>
      </c>
      <c r="Q2326" s="4">
        <f t="shared" si="147"/>
        <v>1844.13264</v>
      </c>
    </row>
    <row r="2327" spans="1:17" x14ac:dyDescent="0.25">
      <c r="A2327" t="s">
        <v>2924</v>
      </c>
      <c r="B2327" t="s">
        <v>1529</v>
      </c>
      <c r="C2327" t="s">
        <v>1560</v>
      </c>
      <c r="D2327" t="s">
        <v>1561</v>
      </c>
      <c r="E2327" s="1" t="s">
        <v>6</v>
      </c>
      <c r="F2327" t="s">
        <v>3095</v>
      </c>
      <c r="G2327" t="s">
        <v>3100</v>
      </c>
      <c r="H2327" s="1" t="s">
        <v>6</v>
      </c>
      <c r="I2327" s="1" t="s">
        <v>46</v>
      </c>
      <c r="J2327" s="1">
        <f t="shared" si="144"/>
        <v>5</v>
      </c>
      <c r="K2327" s="1">
        <f>VLOOKUP($A2327,Parametre!$A$5:$G$29,MATCH($G2327,Parametre!$B$4:$G$4,0)+1,FALSE)</f>
        <v>42</v>
      </c>
      <c r="L2327" s="3">
        <f t="shared" si="145"/>
        <v>-37</v>
      </c>
      <c r="M2327" s="4">
        <f>VLOOKUP($A2327,Parametre!$A$5:$H$29,8,FALSE)</f>
        <v>1.04</v>
      </c>
      <c r="N2327" s="4">
        <f t="shared" si="146"/>
        <v>291.2</v>
      </c>
      <c r="O2327" s="4" t="s">
        <v>3098</v>
      </c>
      <c r="P2327">
        <f>VLOOKUP($G2327,Parametre!$K$4:$L$9,2,FALSE)</f>
        <v>230</v>
      </c>
      <c r="Q2327" s="4">
        <f t="shared" si="147"/>
        <v>1844.13264</v>
      </c>
    </row>
    <row r="2328" spans="1:17" x14ac:dyDescent="0.25">
      <c r="A2328" t="s">
        <v>2924</v>
      </c>
      <c r="B2328" t="s">
        <v>1529</v>
      </c>
      <c r="C2328" t="s">
        <v>1566</v>
      </c>
      <c r="D2328" t="s">
        <v>1567</v>
      </c>
      <c r="E2328" s="1" t="s">
        <v>6</v>
      </c>
      <c r="F2328" t="s">
        <v>3095</v>
      </c>
      <c r="G2328" t="s">
        <v>3100</v>
      </c>
      <c r="H2328" s="1" t="s">
        <v>8</v>
      </c>
      <c r="I2328" s="1" t="s">
        <v>13</v>
      </c>
      <c r="J2328" s="1">
        <f t="shared" si="144"/>
        <v>8</v>
      </c>
      <c r="K2328" s="1">
        <f>VLOOKUP($A2328,Parametre!$A$5:$G$29,MATCH($G2328,Parametre!$B$4:$G$4,0)+1,FALSE)</f>
        <v>42</v>
      </c>
      <c r="L2328" s="3">
        <f t="shared" si="145"/>
        <v>-34</v>
      </c>
      <c r="M2328" s="4">
        <f>VLOOKUP($A2328,Parametre!$A$5:$H$29,8,FALSE)</f>
        <v>1.04</v>
      </c>
      <c r="N2328" s="4">
        <f t="shared" si="146"/>
        <v>465.92</v>
      </c>
      <c r="O2328" s="4" t="s">
        <v>3098</v>
      </c>
      <c r="P2328">
        <f>VLOOKUP($G2328,Parametre!$K$4:$L$9,2,FALSE)</f>
        <v>230</v>
      </c>
      <c r="Q2328" s="4">
        <f t="shared" si="147"/>
        <v>1844.13264</v>
      </c>
    </row>
    <row r="2329" spans="1:17" x14ac:dyDescent="0.25">
      <c r="A2329" t="s">
        <v>2924</v>
      </c>
      <c r="B2329" t="s">
        <v>1529</v>
      </c>
      <c r="C2329" t="s">
        <v>1568</v>
      </c>
      <c r="D2329" t="s">
        <v>1569</v>
      </c>
      <c r="E2329" s="1" t="s">
        <v>6</v>
      </c>
      <c r="F2329" t="s">
        <v>3095</v>
      </c>
      <c r="G2329" t="s">
        <v>3100</v>
      </c>
      <c r="H2329" s="1" t="s">
        <v>13</v>
      </c>
      <c r="I2329" s="1" t="s">
        <v>23</v>
      </c>
      <c r="J2329" s="1">
        <f t="shared" si="144"/>
        <v>3</v>
      </c>
      <c r="K2329" s="1">
        <f>VLOOKUP($A2329,Parametre!$A$5:$G$29,MATCH($G2329,Parametre!$B$4:$G$4,0)+1,FALSE)</f>
        <v>42</v>
      </c>
      <c r="L2329" s="3">
        <f t="shared" si="145"/>
        <v>-39</v>
      </c>
      <c r="M2329" s="4">
        <f>VLOOKUP($A2329,Parametre!$A$5:$H$29,8,FALSE)</f>
        <v>1.04</v>
      </c>
      <c r="N2329" s="4">
        <f t="shared" si="146"/>
        <v>174.72</v>
      </c>
      <c r="O2329" s="4" t="s">
        <v>3098</v>
      </c>
      <c r="P2329">
        <f>VLOOKUP($G2329,Parametre!$K$4:$L$9,2,FALSE)</f>
        <v>230</v>
      </c>
      <c r="Q2329" s="4">
        <f t="shared" si="147"/>
        <v>1844.13264</v>
      </c>
    </row>
    <row r="2330" spans="1:17" x14ac:dyDescent="0.25">
      <c r="A2330" t="s">
        <v>2924</v>
      </c>
      <c r="B2330" t="s">
        <v>2927</v>
      </c>
      <c r="C2330" t="s">
        <v>2928</v>
      </c>
      <c r="D2330" t="s">
        <v>2929</v>
      </c>
      <c r="E2330" s="1" t="s">
        <v>6</v>
      </c>
      <c r="F2330" t="s">
        <v>3095</v>
      </c>
      <c r="G2330" t="s">
        <v>3100</v>
      </c>
      <c r="H2330" s="1" t="s">
        <v>8</v>
      </c>
      <c r="I2330" s="1" t="s">
        <v>23</v>
      </c>
      <c r="J2330" s="1">
        <f t="shared" si="144"/>
        <v>5</v>
      </c>
      <c r="K2330" s="1">
        <f>VLOOKUP($A2330,Parametre!$A$5:$G$29,MATCH($G2330,Parametre!$B$4:$G$4,0)+1,FALSE)</f>
        <v>42</v>
      </c>
      <c r="L2330" s="3">
        <f t="shared" si="145"/>
        <v>-37</v>
      </c>
      <c r="M2330" s="4">
        <f>VLOOKUP($A2330,Parametre!$A$5:$H$29,8,FALSE)</f>
        <v>1.04</v>
      </c>
      <c r="N2330" s="4">
        <f t="shared" si="146"/>
        <v>291.2</v>
      </c>
      <c r="O2330" s="4" t="s">
        <v>3098</v>
      </c>
      <c r="P2330">
        <f>VLOOKUP($G2330,Parametre!$K$4:$L$9,2,FALSE)</f>
        <v>230</v>
      </c>
      <c r="Q2330" s="4">
        <f t="shared" si="147"/>
        <v>1844.13264</v>
      </c>
    </row>
    <row r="2331" spans="1:17" x14ac:dyDescent="0.25">
      <c r="A2331" t="s">
        <v>2924</v>
      </c>
      <c r="B2331" t="s">
        <v>2930</v>
      </c>
      <c r="C2331" t="s">
        <v>2931</v>
      </c>
      <c r="D2331" t="s">
        <v>2932</v>
      </c>
      <c r="E2331" s="1" t="s">
        <v>6</v>
      </c>
      <c r="F2331" t="s">
        <v>3095</v>
      </c>
      <c r="G2331" t="s">
        <v>3100</v>
      </c>
      <c r="H2331" s="1" t="s">
        <v>8</v>
      </c>
      <c r="I2331" s="1" t="s">
        <v>23</v>
      </c>
      <c r="J2331" s="1">
        <f t="shared" si="144"/>
        <v>5</v>
      </c>
      <c r="K2331" s="1">
        <f>VLOOKUP($A2331,Parametre!$A$5:$G$29,MATCH($G2331,Parametre!$B$4:$G$4,0)+1,FALSE)</f>
        <v>42</v>
      </c>
      <c r="L2331" s="3">
        <f t="shared" si="145"/>
        <v>-37</v>
      </c>
      <c r="M2331" s="4">
        <f>VLOOKUP($A2331,Parametre!$A$5:$H$29,8,FALSE)</f>
        <v>1.04</v>
      </c>
      <c r="N2331" s="4">
        <f t="shared" si="146"/>
        <v>291.2</v>
      </c>
      <c r="O2331" s="4" t="s">
        <v>3098</v>
      </c>
      <c r="P2331">
        <f>VLOOKUP($G2331,Parametre!$K$4:$L$9,2,FALSE)</f>
        <v>230</v>
      </c>
      <c r="Q2331" s="4">
        <f t="shared" si="147"/>
        <v>1844.13264</v>
      </c>
    </row>
    <row r="2332" spans="1:17" x14ac:dyDescent="0.25">
      <c r="A2332" t="s">
        <v>2924</v>
      </c>
      <c r="B2332" t="s">
        <v>2930</v>
      </c>
      <c r="C2332" t="s">
        <v>2933</v>
      </c>
      <c r="D2332" t="s">
        <v>2934</v>
      </c>
      <c r="E2332" s="1" t="s">
        <v>22</v>
      </c>
      <c r="F2332" t="s">
        <v>3095</v>
      </c>
      <c r="G2332" t="s">
        <v>3100</v>
      </c>
      <c r="H2332" s="1" t="s">
        <v>16</v>
      </c>
      <c r="I2332" s="1" t="s">
        <v>46</v>
      </c>
      <c r="J2332" s="1">
        <f t="shared" si="144"/>
        <v>8</v>
      </c>
      <c r="K2332" s="1">
        <f>VLOOKUP($A2332,Parametre!$A$5:$G$29,MATCH($G2332,Parametre!$B$4:$G$4,0)+1,FALSE)</f>
        <v>42</v>
      </c>
      <c r="L2332" s="3">
        <f t="shared" si="145"/>
        <v>-34</v>
      </c>
      <c r="M2332" s="4">
        <f>VLOOKUP($A2332,Parametre!$A$5:$H$29,8,FALSE)</f>
        <v>1.04</v>
      </c>
      <c r="N2332" s="4">
        <f t="shared" si="146"/>
        <v>698.88</v>
      </c>
      <c r="O2332" s="4" t="s">
        <v>3098</v>
      </c>
      <c r="P2332">
        <f>VLOOKUP($G2332,Parametre!$K$4:$L$9,2,FALSE)</f>
        <v>230</v>
      </c>
      <c r="Q2332" s="4">
        <f t="shared" si="147"/>
        <v>2766.1989600000002</v>
      </c>
    </row>
    <row r="2333" spans="1:17" x14ac:dyDescent="0.25">
      <c r="A2333" t="s">
        <v>2924</v>
      </c>
      <c r="B2333" t="s">
        <v>2930</v>
      </c>
      <c r="C2333" t="s">
        <v>2935</v>
      </c>
      <c r="D2333" t="s">
        <v>2936</v>
      </c>
      <c r="E2333" s="1" t="s">
        <v>13</v>
      </c>
      <c r="F2333" t="s">
        <v>3095</v>
      </c>
      <c r="G2333" t="s">
        <v>3100</v>
      </c>
      <c r="H2333" s="1" t="s">
        <v>16</v>
      </c>
      <c r="I2333" s="1" t="s">
        <v>23</v>
      </c>
      <c r="J2333" s="1">
        <f t="shared" si="144"/>
        <v>7</v>
      </c>
      <c r="K2333" s="1">
        <f>VLOOKUP($A2333,Parametre!$A$5:$G$29,MATCH($G2333,Parametre!$B$4:$G$4,0)+1,FALSE)</f>
        <v>42</v>
      </c>
      <c r="L2333" s="3">
        <f t="shared" si="145"/>
        <v>-35</v>
      </c>
      <c r="M2333" s="4">
        <f>VLOOKUP($A2333,Parametre!$A$5:$H$29,8,FALSE)</f>
        <v>1.04</v>
      </c>
      <c r="N2333" s="4">
        <f t="shared" si="146"/>
        <v>305.76</v>
      </c>
      <c r="O2333" s="4" t="s">
        <v>3098</v>
      </c>
      <c r="P2333">
        <f>VLOOKUP($G2333,Parametre!$K$4:$L$9,2,FALSE)</f>
        <v>230</v>
      </c>
      <c r="Q2333" s="4">
        <f t="shared" si="147"/>
        <v>1383.0994800000001</v>
      </c>
    </row>
    <row r="2334" spans="1:17" x14ac:dyDescent="0.25">
      <c r="A2334" t="s">
        <v>2924</v>
      </c>
      <c r="B2334" t="s">
        <v>2930</v>
      </c>
      <c r="C2334" t="s">
        <v>2937</v>
      </c>
      <c r="D2334" t="s">
        <v>2938</v>
      </c>
      <c r="E2334" s="1" t="s">
        <v>6</v>
      </c>
      <c r="F2334" t="s">
        <v>3095</v>
      </c>
      <c r="G2334" t="s">
        <v>3100</v>
      </c>
      <c r="H2334" s="1" t="s">
        <v>317</v>
      </c>
      <c r="I2334" s="1" t="s">
        <v>11</v>
      </c>
      <c r="J2334" s="1">
        <f t="shared" si="144"/>
        <v>18</v>
      </c>
      <c r="K2334" s="1">
        <f>VLOOKUP($A2334,Parametre!$A$5:$G$29,MATCH($G2334,Parametre!$B$4:$G$4,0)+1,FALSE)</f>
        <v>42</v>
      </c>
      <c r="L2334" s="3">
        <f t="shared" si="145"/>
        <v>-24</v>
      </c>
      <c r="M2334" s="4">
        <f>VLOOKUP($A2334,Parametre!$A$5:$H$29,8,FALSE)</f>
        <v>1.04</v>
      </c>
      <c r="N2334" s="4">
        <f t="shared" si="146"/>
        <v>1048.32</v>
      </c>
      <c r="O2334" s="4" t="s">
        <v>3098</v>
      </c>
      <c r="P2334">
        <f>VLOOKUP($G2334,Parametre!$K$4:$L$9,2,FALSE)</f>
        <v>230</v>
      </c>
      <c r="Q2334" s="4">
        <f t="shared" si="147"/>
        <v>1844.13264</v>
      </c>
    </row>
    <row r="2335" spans="1:17" x14ac:dyDescent="0.25">
      <c r="A2335" t="s">
        <v>2924</v>
      </c>
      <c r="B2335" t="s">
        <v>2930</v>
      </c>
      <c r="C2335" t="s">
        <v>2939</v>
      </c>
      <c r="D2335" t="s">
        <v>2940</v>
      </c>
      <c r="E2335" s="1" t="s">
        <v>6</v>
      </c>
      <c r="F2335" t="s">
        <v>3095</v>
      </c>
      <c r="G2335" t="s">
        <v>3100</v>
      </c>
      <c r="H2335" s="1" t="s">
        <v>37</v>
      </c>
      <c r="I2335" s="1" t="s">
        <v>23</v>
      </c>
      <c r="J2335" s="1">
        <f t="shared" si="144"/>
        <v>12</v>
      </c>
      <c r="K2335" s="1">
        <f>VLOOKUP($A2335,Parametre!$A$5:$G$29,MATCH($G2335,Parametre!$B$4:$G$4,0)+1,FALSE)</f>
        <v>42</v>
      </c>
      <c r="L2335" s="3">
        <f t="shared" si="145"/>
        <v>-30</v>
      </c>
      <c r="M2335" s="4">
        <f>VLOOKUP($A2335,Parametre!$A$5:$H$29,8,FALSE)</f>
        <v>1.04</v>
      </c>
      <c r="N2335" s="4">
        <f t="shared" si="146"/>
        <v>698.88</v>
      </c>
      <c r="O2335" s="4" t="s">
        <v>3098</v>
      </c>
      <c r="P2335">
        <f>VLOOKUP($G2335,Parametre!$K$4:$L$9,2,FALSE)</f>
        <v>230</v>
      </c>
      <c r="Q2335" s="4">
        <f t="shared" si="147"/>
        <v>1844.13264</v>
      </c>
    </row>
    <row r="2336" spans="1:17" x14ac:dyDescent="0.25">
      <c r="A2336" t="s">
        <v>2924</v>
      </c>
      <c r="B2336" t="s">
        <v>2930</v>
      </c>
      <c r="C2336" t="s">
        <v>2941</v>
      </c>
      <c r="D2336" t="s">
        <v>2942</v>
      </c>
      <c r="E2336" s="1" t="s">
        <v>11</v>
      </c>
      <c r="F2336" t="s">
        <v>3095</v>
      </c>
      <c r="G2336" t="s">
        <v>3100</v>
      </c>
      <c r="H2336" s="1" t="s">
        <v>7</v>
      </c>
      <c r="I2336" s="1" t="s">
        <v>46</v>
      </c>
      <c r="J2336" s="1">
        <f t="shared" si="144"/>
        <v>15</v>
      </c>
      <c r="K2336" s="1">
        <f>VLOOKUP($A2336,Parametre!$A$5:$G$29,MATCH($G2336,Parametre!$B$4:$G$4,0)+1,FALSE)</f>
        <v>42</v>
      </c>
      <c r="L2336" s="3">
        <f t="shared" si="145"/>
        <v>-27</v>
      </c>
      <c r="M2336" s="4">
        <f>VLOOKUP($A2336,Parametre!$A$5:$H$29,8,FALSE)</f>
        <v>1.04</v>
      </c>
      <c r="N2336" s="4">
        <f t="shared" si="146"/>
        <v>436.8</v>
      </c>
      <c r="O2336" s="4" t="s">
        <v>3098</v>
      </c>
      <c r="P2336">
        <f>VLOOKUP($G2336,Parametre!$K$4:$L$9,2,FALSE)</f>
        <v>230</v>
      </c>
      <c r="Q2336" s="4">
        <f t="shared" si="147"/>
        <v>922.06632000000002</v>
      </c>
    </row>
    <row r="2337" spans="1:17" x14ac:dyDescent="0.25">
      <c r="A2337" t="s">
        <v>2924</v>
      </c>
      <c r="B2337" t="s">
        <v>2930</v>
      </c>
      <c r="C2337" t="s">
        <v>2943</v>
      </c>
      <c r="D2337" t="s">
        <v>2944</v>
      </c>
      <c r="E2337" s="1" t="s">
        <v>11</v>
      </c>
      <c r="F2337" t="s">
        <v>3095</v>
      </c>
      <c r="G2337" t="s">
        <v>3100</v>
      </c>
      <c r="H2337" s="1" t="s">
        <v>383</v>
      </c>
      <c r="I2337" s="1" t="s">
        <v>46</v>
      </c>
      <c r="J2337" s="1">
        <f t="shared" si="144"/>
        <v>16</v>
      </c>
      <c r="K2337" s="1">
        <f>VLOOKUP($A2337,Parametre!$A$5:$G$29,MATCH($G2337,Parametre!$B$4:$G$4,0)+1,FALSE)</f>
        <v>42</v>
      </c>
      <c r="L2337" s="3">
        <f t="shared" si="145"/>
        <v>-26</v>
      </c>
      <c r="M2337" s="4">
        <f>VLOOKUP($A2337,Parametre!$A$5:$H$29,8,FALSE)</f>
        <v>1.04</v>
      </c>
      <c r="N2337" s="4">
        <f t="shared" si="146"/>
        <v>465.92</v>
      </c>
      <c r="O2337" s="4" t="s">
        <v>3098</v>
      </c>
      <c r="P2337">
        <f>VLOOKUP($G2337,Parametre!$K$4:$L$9,2,FALSE)</f>
        <v>230</v>
      </c>
      <c r="Q2337" s="4">
        <f t="shared" si="147"/>
        <v>922.06632000000002</v>
      </c>
    </row>
    <row r="2338" spans="1:17" x14ac:dyDescent="0.25">
      <c r="A2338" t="s">
        <v>2924</v>
      </c>
      <c r="B2338" t="s">
        <v>2930</v>
      </c>
      <c r="C2338" t="s">
        <v>2945</v>
      </c>
      <c r="D2338" t="s">
        <v>2946</v>
      </c>
      <c r="E2338" s="1" t="s">
        <v>6</v>
      </c>
      <c r="F2338" t="s">
        <v>3095</v>
      </c>
      <c r="G2338" t="s">
        <v>3100</v>
      </c>
      <c r="H2338" s="1" t="s">
        <v>123</v>
      </c>
      <c r="I2338" s="1" t="s">
        <v>23</v>
      </c>
      <c r="J2338" s="1">
        <f t="shared" si="144"/>
        <v>10</v>
      </c>
      <c r="K2338" s="1">
        <f>VLOOKUP($A2338,Parametre!$A$5:$G$29,MATCH($G2338,Parametre!$B$4:$G$4,0)+1,FALSE)</f>
        <v>42</v>
      </c>
      <c r="L2338" s="3">
        <f t="shared" si="145"/>
        <v>-32</v>
      </c>
      <c r="M2338" s="4">
        <f>VLOOKUP($A2338,Parametre!$A$5:$H$29,8,FALSE)</f>
        <v>1.04</v>
      </c>
      <c r="N2338" s="4">
        <f t="shared" si="146"/>
        <v>582.4</v>
      </c>
      <c r="O2338" s="4" t="s">
        <v>3098</v>
      </c>
      <c r="P2338">
        <f>VLOOKUP($G2338,Parametre!$K$4:$L$9,2,FALSE)</f>
        <v>230</v>
      </c>
      <c r="Q2338" s="4">
        <f t="shared" si="147"/>
        <v>1844.13264</v>
      </c>
    </row>
    <row r="2339" spans="1:17" x14ac:dyDescent="0.25">
      <c r="A2339" t="s">
        <v>2924</v>
      </c>
      <c r="B2339" t="s">
        <v>2947</v>
      </c>
      <c r="C2339" t="s">
        <v>2948</v>
      </c>
      <c r="D2339" t="s">
        <v>2949</v>
      </c>
      <c r="E2339" s="1" t="s">
        <v>11</v>
      </c>
      <c r="F2339" t="s">
        <v>3095</v>
      </c>
      <c r="G2339" t="s">
        <v>3100</v>
      </c>
      <c r="H2339" s="1" t="s">
        <v>11</v>
      </c>
      <c r="I2339" s="1" t="s">
        <v>46</v>
      </c>
      <c r="J2339" s="1">
        <f t="shared" si="144"/>
        <v>3</v>
      </c>
      <c r="K2339" s="1">
        <f>VLOOKUP($A2339,Parametre!$A$5:$G$29,MATCH($G2339,Parametre!$B$4:$G$4,0)+1,FALSE)</f>
        <v>42</v>
      </c>
      <c r="L2339" s="3">
        <f t="shared" si="145"/>
        <v>-39</v>
      </c>
      <c r="M2339" s="4">
        <f>VLOOKUP($A2339,Parametre!$A$5:$H$29,8,FALSE)</f>
        <v>1.04</v>
      </c>
      <c r="N2339" s="4">
        <f t="shared" si="146"/>
        <v>87.36</v>
      </c>
      <c r="O2339" s="4" t="s">
        <v>3098</v>
      </c>
      <c r="P2339">
        <f>VLOOKUP($G2339,Parametre!$K$4:$L$9,2,FALSE)</f>
        <v>230</v>
      </c>
      <c r="Q2339" s="4">
        <f t="shared" si="147"/>
        <v>922.06632000000002</v>
      </c>
    </row>
    <row r="2340" spans="1:17" x14ac:dyDescent="0.25">
      <c r="A2340" t="s">
        <v>2924</v>
      </c>
      <c r="B2340" t="s">
        <v>2950</v>
      </c>
      <c r="C2340" t="s">
        <v>2951</v>
      </c>
      <c r="D2340" t="s">
        <v>2952</v>
      </c>
      <c r="E2340" s="1" t="s">
        <v>6</v>
      </c>
      <c r="F2340" t="s">
        <v>3095</v>
      </c>
      <c r="G2340" t="s">
        <v>3100</v>
      </c>
      <c r="H2340" s="1" t="s">
        <v>16</v>
      </c>
      <c r="I2340" s="1" t="s">
        <v>23</v>
      </c>
      <c r="J2340" s="1">
        <f t="shared" si="144"/>
        <v>7</v>
      </c>
      <c r="K2340" s="1">
        <f>VLOOKUP($A2340,Parametre!$A$5:$G$29,MATCH($G2340,Parametre!$B$4:$G$4,0)+1,FALSE)</f>
        <v>42</v>
      </c>
      <c r="L2340" s="3">
        <f t="shared" si="145"/>
        <v>-35</v>
      </c>
      <c r="M2340" s="4">
        <f>VLOOKUP($A2340,Parametre!$A$5:$H$29,8,FALSE)</f>
        <v>1.04</v>
      </c>
      <c r="N2340" s="4">
        <f t="shared" si="146"/>
        <v>407.68</v>
      </c>
      <c r="O2340" s="4" t="s">
        <v>3098</v>
      </c>
      <c r="P2340">
        <f>VLOOKUP($G2340,Parametre!$K$4:$L$9,2,FALSE)</f>
        <v>230</v>
      </c>
      <c r="Q2340" s="4">
        <f t="shared" si="147"/>
        <v>1844.13264</v>
      </c>
    </row>
    <row r="2341" spans="1:17" x14ac:dyDescent="0.25">
      <c r="A2341" t="s">
        <v>2924</v>
      </c>
      <c r="B2341" t="s">
        <v>2950</v>
      </c>
      <c r="C2341" t="s">
        <v>2953</v>
      </c>
      <c r="D2341" t="s">
        <v>1486</v>
      </c>
      <c r="E2341" s="1" t="s">
        <v>11</v>
      </c>
      <c r="F2341" t="s">
        <v>3095</v>
      </c>
      <c r="G2341" t="s">
        <v>3100</v>
      </c>
      <c r="H2341" s="1" t="s">
        <v>22</v>
      </c>
      <c r="I2341" s="1" t="s">
        <v>23</v>
      </c>
      <c r="J2341" s="1">
        <f t="shared" si="144"/>
        <v>6</v>
      </c>
      <c r="K2341" s="1">
        <f>VLOOKUP($A2341,Parametre!$A$5:$G$29,MATCH($G2341,Parametre!$B$4:$G$4,0)+1,FALSE)</f>
        <v>42</v>
      </c>
      <c r="L2341" s="3">
        <f t="shared" si="145"/>
        <v>-36</v>
      </c>
      <c r="M2341" s="4">
        <f>VLOOKUP($A2341,Parametre!$A$5:$H$29,8,FALSE)</f>
        <v>1.04</v>
      </c>
      <c r="N2341" s="4">
        <f t="shared" si="146"/>
        <v>174.72</v>
      </c>
      <c r="O2341" s="4" t="s">
        <v>3098</v>
      </c>
      <c r="P2341">
        <f>VLOOKUP($G2341,Parametre!$K$4:$L$9,2,FALSE)</f>
        <v>230</v>
      </c>
      <c r="Q2341" s="4">
        <f t="shared" si="147"/>
        <v>922.06632000000002</v>
      </c>
    </row>
    <row r="2342" spans="1:17" x14ac:dyDescent="0.25">
      <c r="A2342" t="s">
        <v>2924</v>
      </c>
      <c r="B2342" t="s">
        <v>2950</v>
      </c>
      <c r="C2342" t="s">
        <v>2954</v>
      </c>
      <c r="D2342" t="s">
        <v>2955</v>
      </c>
      <c r="E2342" s="1" t="s">
        <v>6</v>
      </c>
      <c r="F2342" t="s">
        <v>3095</v>
      </c>
      <c r="G2342" t="s">
        <v>3100</v>
      </c>
      <c r="H2342" s="1" t="s">
        <v>12</v>
      </c>
      <c r="I2342" s="1" t="s">
        <v>23</v>
      </c>
      <c r="J2342" s="1">
        <f t="shared" si="144"/>
        <v>9</v>
      </c>
      <c r="K2342" s="1">
        <f>VLOOKUP($A2342,Parametre!$A$5:$G$29,MATCH($G2342,Parametre!$B$4:$G$4,0)+1,FALSE)</f>
        <v>42</v>
      </c>
      <c r="L2342" s="3">
        <f t="shared" si="145"/>
        <v>-33</v>
      </c>
      <c r="M2342" s="4">
        <f>VLOOKUP($A2342,Parametre!$A$5:$H$29,8,FALSE)</f>
        <v>1.04</v>
      </c>
      <c r="N2342" s="4">
        <f t="shared" si="146"/>
        <v>524.16</v>
      </c>
      <c r="O2342" s="4" t="s">
        <v>3098</v>
      </c>
      <c r="P2342">
        <f>VLOOKUP($G2342,Parametre!$K$4:$L$9,2,FALSE)</f>
        <v>230</v>
      </c>
      <c r="Q2342" s="4">
        <f t="shared" si="147"/>
        <v>1844.13264</v>
      </c>
    </row>
    <row r="2343" spans="1:17" x14ac:dyDescent="0.25">
      <c r="A2343" t="s">
        <v>2924</v>
      </c>
      <c r="B2343" t="s">
        <v>2950</v>
      </c>
      <c r="C2343" t="s">
        <v>2956</v>
      </c>
      <c r="D2343" t="s">
        <v>2957</v>
      </c>
      <c r="E2343" s="1" t="s">
        <v>6</v>
      </c>
      <c r="F2343" t="s">
        <v>3095</v>
      </c>
      <c r="G2343" t="s">
        <v>3100</v>
      </c>
      <c r="H2343" s="1" t="s">
        <v>8</v>
      </c>
      <c r="I2343" s="1" t="s">
        <v>23</v>
      </c>
      <c r="J2343" s="1">
        <f t="shared" si="144"/>
        <v>5</v>
      </c>
      <c r="K2343" s="1">
        <f>VLOOKUP($A2343,Parametre!$A$5:$G$29,MATCH($G2343,Parametre!$B$4:$G$4,0)+1,FALSE)</f>
        <v>42</v>
      </c>
      <c r="L2343" s="3">
        <f t="shared" si="145"/>
        <v>-37</v>
      </c>
      <c r="M2343" s="4">
        <f>VLOOKUP($A2343,Parametre!$A$5:$H$29,8,FALSE)</f>
        <v>1.04</v>
      </c>
      <c r="N2343" s="4">
        <f t="shared" si="146"/>
        <v>291.2</v>
      </c>
      <c r="O2343" s="4" t="s">
        <v>3098</v>
      </c>
      <c r="P2343">
        <f>VLOOKUP($G2343,Parametre!$K$4:$L$9,2,FALSE)</f>
        <v>230</v>
      </c>
      <c r="Q2343" s="4">
        <f t="shared" si="147"/>
        <v>1844.13264</v>
      </c>
    </row>
    <row r="2344" spans="1:17" x14ac:dyDescent="0.25">
      <c r="A2344" t="s">
        <v>2924</v>
      </c>
      <c r="B2344" t="s">
        <v>2950</v>
      </c>
      <c r="C2344" t="s">
        <v>2958</v>
      </c>
      <c r="D2344" t="s">
        <v>2959</v>
      </c>
      <c r="E2344" s="1" t="s">
        <v>11</v>
      </c>
      <c r="F2344" t="s">
        <v>3095</v>
      </c>
      <c r="G2344" t="s">
        <v>3100</v>
      </c>
      <c r="H2344" s="1" t="s">
        <v>19</v>
      </c>
      <c r="I2344" s="1" t="s">
        <v>23</v>
      </c>
      <c r="J2344" s="1">
        <f t="shared" si="144"/>
        <v>11</v>
      </c>
      <c r="K2344" s="1">
        <f>VLOOKUP($A2344,Parametre!$A$5:$G$29,MATCH($G2344,Parametre!$B$4:$G$4,0)+1,FALSE)</f>
        <v>42</v>
      </c>
      <c r="L2344" s="3">
        <f t="shared" si="145"/>
        <v>-31</v>
      </c>
      <c r="M2344" s="4">
        <f>VLOOKUP($A2344,Parametre!$A$5:$H$29,8,FALSE)</f>
        <v>1.04</v>
      </c>
      <c r="N2344" s="4">
        <f t="shared" si="146"/>
        <v>320.32</v>
      </c>
      <c r="O2344" s="4" t="s">
        <v>3098</v>
      </c>
      <c r="P2344">
        <f>VLOOKUP($G2344,Parametre!$K$4:$L$9,2,FALSE)</f>
        <v>230</v>
      </c>
      <c r="Q2344" s="4">
        <f t="shared" si="147"/>
        <v>922.06632000000002</v>
      </c>
    </row>
    <row r="2345" spans="1:17" x14ac:dyDescent="0.25">
      <c r="A2345" t="s">
        <v>2924</v>
      </c>
      <c r="B2345" t="s">
        <v>2950</v>
      </c>
      <c r="C2345" t="s">
        <v>2960</v>
      </c>
      <c r="D2345" t="s">
        <v>852</v>
      </c>
      <c r="E2345" s="1" t="s">
        <v>6</v>
      </c>
      <c r="F2345" t="s">
        <v>3095</v>
      </c>
      <c r="G2345" t="s">
        <v>3100</v>
      </c>
      <c r="H2345" s="1" t="s">
        <v>46</v>
      </c>
      <c r="I2345" s="1" t="s">
        <v>23</v>
      </c>
      <c r="J2345" s="1">
        <f t="shared" si="144"/>
        <v>1</v>
      </c>
      <c r="K2345" s="1">
        <f>VLOOKUP($A2345,Parametre!$A$5:$G$29,MATCH($G2345,Parametre!$B$4:$G$4,0)+1,FALSE)</f>
        <v>42</v>
      </c>
      <c r="L2345" s="3">
        <f t="shared" si="145"/>
        <v>-41</v>
      </c>
      <c r="M2345" s="4">
        <f>VLOOKUP($A2345,Parametre!$A$5:$H$29,8,FALSE)</f>
        <v>1.04</v>
      </c>
      <c r="N2345" s="4">
        <f t="shared" si="146"/>
        <v>58.24</v>
      </c>
      <c r="O2345" s="4" t="s">
        <v>3098</v>
      </c>
      <c r="P2345">
        <f>VLOOKUP($G2345,Parametre!$K$4:$L$9,2,FALSE)</f>
        <v>230</v>
      </c>
      <c r="Q2345" s="4">
        <f t="shared" si="147"/>
        <v>1844.13264</v>
      </c>
    </row>
    <row r="2346" spans="1:17" x14ac:dyDescent="0.25">
      <c r="A2346" t="s">
        <v>2924</v>
      </c>
      <c r="B2346" t="s">
        <v>2950</v>
      </c>
      <c r="C2346" t="s">
        <v>2961</v>
      </c>
      <c r="D2346" t="s">
        <v>2962</v>
      </c>
      <c r="E2346" s="1" t="s">
        <v>6</v>
      </c>
      <c r="F2346" t="s">
        <v>3095</v>
      </c>
      <c r="G2346" t="s">
        <v>3100</v>
      </c>
      <c r="H2346" s="1" t="s">
        <v>32</v>
      </c>
      <c r="I2346" s="1" t="s">
        <v>23</v>
      </c>
      <c r="J2346" s="1">
        <f t="shared" si="144"/>
        <v>8</v>
      </c>
      <c r="K2346" s="1">
        <f>VLOOKUP($A2346,Parametre!$A$5:$G$29,MATCH($G2346,Parametre!$B$4:$G$4,0)+1,FALSE)</f>
        <v>42</v>
      </c>
      <c r="L2346" s="3">
        <f t="shared" si="145"/>
        <v>-34</v>
      </c>
      <c r="M2346" s="4">
        <f>VLOOKUP($A2346,Parametre!$A$5:$H$29,8,FALSE)</f>
        <v>1.04</v>
      </c>
      <c r="N2346" s="4">
        <f t="shared" si="146"/>
        <v>465.92</v>
      </c>
      <c r="O2346" s="4" t="s">
        <v>3098</v>
      </c>
      <c r="P2346">
        <f>VLOOKUP($G2346,Parametre!$K$4:$L$9,2,FALSE)</f>
        <v>230</v>
      </c>
      <c r="Q2346" s="4">
        <f t="shared" si="147"/>
        <v>1844.13264</v>
      </c>
    </row>
    <row r="2347" spans="1:17" x14ac:dyDescent="0.25">
      <c r="A2347" t="s">
        <v>2924</v>
      </c>
      <c r="B2347" t="s">
        <v>2950</v>
      </c>
      <c r="C2347" t="s">
        <v>2963</v>
      </c>
      <c r="D2347" t="s">
        <v>2964</v>
      </c>
      <c r="E2347" s="1" t="s">
        <v>6</v>
      </c>
      <c r="F2347" t="s">
        <v>3095</v>
      </c>
      <c r="G2347" t="s">
        <v>3100</v>
      </c>
      <c r="H2347" s="1" t="s">
        <v>6</v>
      </c>
      <c r="I2347" s="1" t="s">
        <v>23</v>
      </c>
      <c r="J2347" s="1">
        <f t="shared" si="144"/>
        <v>4</v>
      </c>
      <c r="K2347" s="1">
        <f>VLOOKUP($A2347,Parametre!$A$5:$G$29,MATCH($G2347,Parametre!$B$4:$G$4,0)+1,FALSE)</f>
        <v>42</v>
      </c>
      <c r="L2347" s="3">
        <f t="shared" si="145"/>
        <v>-38</v>
      </c>
      <c r="M2347" s="4">
        <f>VLOOKUP($A2347,Parametre!$A$5:$H$29,8,FALSE)</f>
        <v>1.04</v>
      </c>
      <c r="N2347" s="4">
        <f t="shared" si="146"/>
        <v>232.96</v>
      </c>
      <c r="O2347" s="4" t="s">
        <v>3098</v>
      </c>
      <c r="P2347">
        <f>VLOOKUP($G2347,Parametre!$K$4:$L$9,2,FALSE)</f>
        <v>230</v>
      </c>
      <c r="Q2347" s="4">
        <f t="shared" si="147"/>
        <v>1844.13264</v>
      </c>
    </row>
    <row r="2348" spans="1:17" x14ac:dyDescent="0.25">
      <c r="A2348" t="s">
        <v>2924</v>
      </c>
      <c r="B2348" t="s">
        <v>2950</v>
      </c>
      <c r="C2348" t="s">
        <v>2965</v>
      </c>
      <c r="D2348" t="s">
        <v>2966</v>
      </c>
      <c r="E2348" s="1" t="s">
        <v>6</v>
      </c>
      <c r="F2348" t="s">
        <v>3095</v>
      </c>
      <c r="G2348" t="s">
        <v>3100</v>
      </c>
      <c r="H2348" s="1" t="s">
        <v>13</v>
      </c>
      <c r="I2348" s="1" t="s">
        <v>23</v>
      </c>
      <c r="J2348" s="1">
        <f t="shared" si="144"/>
        <v>3</v>
      </c>
      <c r="K2348" s="1">
        <f>VLOOKUP($A2348,Parametre!$A$5:$G$29,MATCH($G2348,Parametre!$B$4:$G$4,0)+1,FALSE)</f>
        <v>42</v>
      </c>
      <c r="L2348" s="3">
        <f t="shared" si="145"/>
        <v>-39</v>
      </c>
      <c r="M2348" s="4">
        <f>VLOOKUP($A2348,Parametre!$A$5:$H$29,8,FALSE)</f>
        <v>1.04</v>
      </c>
      <c r="N2348" s="4">
        <f t="shared" si="146"/>
        <v>174.72</v>
      </c>
      <c r="O2348" s="4" t="s">
        <v>3098</v>
      </c>
      <c r="P2348">
        <f>VLOOKUP($G2348,Parametre!$K$4:$L$9,2,FALSE)</f>
        <v>230</v>
      </c>
      <c r="Q2348" s="4">
        <f t="shared" si="147"/>
        <v>1844.13264</v>
      </c>
    </row>
    <row r="2349" spans="1:17" x14ac:dyDescent="0.25">
      <c r="A2349" t="s">
        <v>2924</v>
      </c>
      <c r="B2349" t="s">
        <v>2950</v>
      </c>
      <c r="C2349" t="s">
        <v>2967</v>
      </c>
      <c r="D2349" t="s">
        <v>2968</v>
      </c>
      <c r="E2349" s="1" t="s">
        <v>6</v>
      </c>
      <c r="F2349" t="s">
        <v>3095</v>
      </c>
      <c r="G2349" t="s">
        <v>3100</v>
      </c>
      <c r="H2349" s="1" t="s">
        <v>8</v>
      </c>
      <c r="I2349" s="1" t="s">
        <v>23</v>
      </c>
      <c r="J2349" s="1">
        <f t="shared" si="144"/>
        <v>5</v>
      </c>
      <c r="K2349" s="1">
        <f>VLOOKUP($A2349,Parametre!$A$5:$G$29,MATCH($G2349,Parametre!$B$4:$G$4,0)+1,FALSE)</f>
        <v>42</v>
      </c>
      <c r="L2349" s="3">
        <f t="shared" si="145"/>
        <v>-37</v>
      </c>
      <c r="M2349" s="4">
        <f>VLOOKUP($A2349,Parametre!$A$5:$H$29,8,FALSE)</f>
        <v>1.04</v>
      </c>
      <c r="N2349" s="4">
        <f t="shared" si="146"/>
        <v>291.2</v>
      </c>
      <c r="O2349" s="4" t="s">
        <v>3098</v>
      </c>
      <c r="P2349">
        <f>VLOOKUP($G2349,Parametre!$K$4:$L$9,2,FALSE)</f>
        <v>230</v>
      </c>
      <c r="Q2349" s="4">
        <f t="shared" si="147"/>
        <v>1844.13264</v>
      </c>
    </row>
    <row r="2350" spans="1:17" x14ac:dyDescent="0.25">
      <c r="A2350" t="s">
        <v>2924</v>
      </c>
      <c r="B2350" t="s">
        <v>2950</v>
      </c>
      <c r="C2350" t="s">
        <v>2969</v>
      </c>
      <c r="D2350" t="s">
        <v>2970</v>
      </c>
      <c r="E2350" s="1" t="s">
        <v>6</v>
      </c>
      <c r="F2350" t="s">
        <v>3095</v>
      </c>
      <c r="G2350" t="s">
        <v>3100</v>
      </c>
      <c r="H2350" s="1" t="s">
        <v>12</v>
      </c>
      <c r="I2350" s="1" t="s">
        <v>23</v>
      </c>
      <c r="J2350" s="1">
        <f t="shared" si="144"/>
        <v>9</v>
      </c>
      <c r="K2350" s="1">
        <f>VLOOKUP($A2350,Parametre!$A$5:$G$29,MATCH($G2350,Parametre!$B$4:$G$4,0)+1,FALSE)</f>
        <v>42</v>
      </c>
      <c r="L2350" s="3">
        <f t="shared" si="145"/>
        <v>-33</v>
      </c>
      <c r="M2350" s="4">
        <f>VLOOKUP($A2350,Parametre!$A$5:$H$29,8,FALSE)</f>
        <v>1.04</v>
      </c>
      <c r="N2350" s="4">
        <f t="shared" si="146"/>
        <v>524.16</v>
      </c>
      <c r="O2350" s="4" t="s">
        <v>3098</v>
      </c>
      <c r="P2350">
        <f>VLOOKUP($G2350,Parametre!$K$4:$L$9,2,FALSE)</f>
        <v>230</v>
      </c>
      <c r="Q2350" s="4">
        <f t="shared" si="147"/>
        <v>1844.13264</v>
      </c>
    </row>
    <row r="2351" spans="1:17" x14ac:dyDescent="0.25">
      <c r="A2351" t="s">
        <v>2924</v>
      </c>
      <c r="B2351" t="s">
        <v>2950</v>
      </c>
      <c r="C2351" t="s">
        <v>2971</v>
      </c>
      <c r="D2351" t="s">
        <v>2972</v>
      </c>
      <c r="E2351" s="1" t="s">
        <v>6</v>
      </c>
      <c r="F2351" t="s">
        <v>3095</v>
      </c>
      <c r="G2351" t="s">
        <v>3100</v>
      </c>
      <c r="H2351" s="1" t="s">
        <v>123</v>
      </c>
      <c r="I2351" s="1" t="s">
        <v>23</v>
      </c>
      <c r="J2351" s="1">
        <f t="shared" si="144"/>
        <v>10</v>
      </c>
      <c r="K2351" s="1">
        <f>VLOOKUP($A2351,Parametre!$A$5:$G$29,MATCH($G2351,Parametre!$B$4:$G$4,0)+1,FALSE)</f>
        <v>42</v>
      </c>
      <c r="L2351" s="3">
        <f t="shared" si="145"/>
        <v>-32</v>
      </c>
      <c r="M2351" s="4">
        <f>VLOOKUP($A2351,Parametre!$A$5:$H$29,8,FALSE)</f>
        <v>1.04</v>
      </c>
      <c r="N2351" s="4">
        <f t="shared" si="146"/>
        <v>582.4</v>
      </c>
      <c r="O2351" s="4" t="s">
        <v>3098</v>
      </c>
      <c r="P2351">
        <f>VLOOKUP($G2351,Parametre!$K$4:$L$9,2,FALSE)</f>
        <v>230</v>
      </c>
      <c r="Q2351" s="4">
        <f t="shared" si="147"/>
        <v>1844.13264</v>
      </c>
    </row>
    <row r="2352" spans="1:17" x14ac:dyDescent="0.25">
      <c r="A2352" t="s">
        <v>2924</v>
      </c>
      <c r="B2352" t="s">
        <v>2950</v>
      </c>
      <c r="C2352" t="s">
        <v>2973</v>
      </c>
      <c r="D2352" t="s">
        <v>2974</v>
      </c>
      <c r="E2352" s="1" t="s">
        <v>6</v>
      </c>
      <c r="F2352" t="s">
        <v>3095</v>
      </c>
      <c r="G2352" t="s">
        <v>3100</v>
      </c>
      <c r="H2352" s="1" t="s">
        <v>32</v>
      </c>
      <c r="I2352" s="1" t="s">
        <v>23</v>
      </c>
      <c r="J2352" s="1">
        <f t="shared" si="144"/>
        <v>8</v>
      </c>
      <c r="K2352" s="1">
        <f>VLOOKUP($A2352,Parametre!$A$5:$G$29,MATCH($G2352,Parametre!$B$4:$G$4,0)+1,FALSE)</f>
        <v>42</v>
      </c>
      <c r="L2352" s="3">
        <f t="shared" si="145"/>
        <v>-34</v>
      </c>
      <c r="M2352" s="4">
        <f>VLOOKUP($A2352,Parametre!$A$5:$H$29,8,FALSE)</f>
        <v>1.04</v>
      </c>
      <c r="N2352" s="4">
        <f t="shared" si="146"/>
        <v>465.92</v>
      </c>
      <c r="O2352" s="4" t="s">
        <v>3098</v>
      </c>
      <c r="P2352">
        <f>VLOOKUP($G2352,Parametre!$K$4:$L$9,2,FALSE)</f>
        <v>230</v>
      </c>
      <c r="Q2352" s="4">
        <f t="shared" si="147"/>
        <v>1844.13264</v>
      </c>
    </row>
    <row r="2353" spans="1:17" x14ac:dyDescent="0.25">
      <c r="A2353" t="s">
        <v>2975</v>
      </c>
      <c r="B2353" t="s">
        <v>153</v>
      </c>
      <c r="C2353" t="s">
        <v>154</v>
      </c>
      <c r="D2353" t="s">
        <v>155</v>
      </c>
      <c r="E2353" s="1" t="s">
        <v>6</v>
      </c>
      <c r="F2353" t="s">
        <v>3095</v>
      </c>
      <c r="G2353" t="s">
        <v>3100</v>
      </c>
      <c r="H2353" s="1" t="s">
        <v>123</v>
      </c>
      <c r="I2353" s="1" t="s">
        <v>46</v>
      </c>
      <c r="J2353" s="1">
        <f t="shared" si="144"/>
        <v>11</v>
      </c>
      <c r="K2353" s="1">
        <f>VLOOKUP($A2353,Parametre!$A$5:$G$29,MATCH($G2353,Parametre!$B$4:$G$4,0)+1,FALSE)</f>
        <v>42</v>
      </c>
      <c r="L2353" s="3">
        <f t="shared" si="145"/>
        <v>-31</v>
      </c>
      <c r="M2353" s="4">
        <f>VLOOKUP($A2353,Parametre!$A$5:$H$29,8,FALSE)</f>
        <v>1.04</v>
      </c>
      <c r="N2353" s="4">
        <f t="shared" si="146"/>
        <v>640.64</v>
      </c>
      <c r="O2353" s="4" t="s">
        <v>3098</v>
      </c>
      <c r="P2353">
        <f>VLOOKUP($G2353,Parametre!$K$4:$L$9,2,FALSE)</f>
        <v>230</v>
      </c>
      <c r="Q2353" s="4">
        <f t="shared" si="147"/>
        <v>1844.13264</v>
      </c>
    </row>
    <row r="2354" spans="1:17" x14ac:dyDescent="0.25">
      <c r="A2354" t="s">
        <v>2975</v>
      </c>
      <c r="B2354" t="s">
        <v>153</v>
      </c>
      <c r="C2354" t="s">
        <v>169</v>
      </c>
      <c r="D2354" t="s">
        <v>170</v>
      </c>
      <c r="E2354" s="1" t="s">
        <v>13</v>
      </c>
      <c r="F2354" t="s">
        <v>3095</v>
      </c>
      <c r="G2354" t="s">
        <v>3100</v>
      </c>
      <c r="H2354" s="1" t="s">
        <v>8</v>
      </c>
      <c r="I2354" s="1" t="s">
        <v>23</v>
      </c>
      <c r="J2354" s="1">
        <f t="shared" si="144"/>
        <v>5</v>
      </c>
      <c r="K2354" s="1">
        <f>VLOOKUP($A2354,Parametre!$A$5:$G$29,MATCH($G2354,Parametre!$B$4:$G$4,0)+1,FALSE)</f>
        <v>42</v>
      </c>
      <c r="L2354" s="3">
        <f t="shared" si="145"/>
        <v>-37</v>
      </c>
      <c r="M2354" s="4">
        <f>VLOOKUP($A2354,Parametre!$A$5:$H$29,8,FALSE)</f>
        <v>1.04</v>
      </c>
      <c r="N2354" s="4">
        <f t="shared" si="146"/>
        <v>218.4</v>
      </c>
      <c r="O2354" s="4" t="s">
        <v>3098</v>
      </c>
      <c r="P2354">
        <f>VLOOKUP($G2354,Parametre!$K$4:$L$9,2,FALSE)</f>
        <v>230</v>
      </c>
      <c r="Q2354" s="4">
        <f t="shared" si="147"/>
        <v>1383.0994800000001</v>
      </c>
    </row>
    <row r="2355" spans="1:17" x14ac:dyDescent="0.25">
      <c r="A2355" t="s">
        <v>2975</v>
      </c>
      <c r="B2355" t="s">
        <v>153</v>
      </c>
      <c r="C2355" t="s">
        <v>171</v>
      </c>
      <c r="D2355" t="s">
        <v>172</v>
      </c>
      <c r="E2355" s="1" t="s">
        <v>11</v>
      </c>
      <c r="F2355" t="s">
        <v>3095</v>
      </c>
      <c r="G2355" t="s">
        <v>3100</v>
      </c>
      <c r="H2355" s="1" t="s">
        <v>360</v>
      </c>
      <c r="I2355" s="1" t="s">
        <v>22</v>
      </c>
      <c r="J2355" s="1">
        <f t="shared" si="144"/>
        <v>36</v>
      </c>
      <c r="K2355" s="1">
        <f>VLOOKUP($A2355,Parametre!$A$5:$G$29,MATCH($G2355,Parametre!$B$4:$G$4,0)+1,FALSE)</f>
        <v>42</v>
      </c>
      <c r="L2355" s="3">
        <f t="shared" si="145"/>
        <v>-6</v>
      </c>
      <c r="M2355" s="4">
        <f>VLOOKUP($A2355,Parametre!$A$5:$H$29,8,FALSE)</f>
        <v>1.04</v>
      </c>
      <c r="N2355" s="4">
        <f t="shared" si="146"/>
        <v>1048.32</v>
      </c>
      <c r="O2355" s="4" t="s">
        <v>3098</v>
      </c>
      <c r="P2355">
        <f>VLOOKUP($G2355,Parametre!$K$4:$L$9,2,FALSE)</f>
        <v>230</v>
      </c>
      <c r="Q2355" s="4">
        <f t="shared" si="147"/>
        <v>922.06632000000002</v>
      </c>
    </row>
    <row r="2356" spans="1:17" x14ac:dyDescent="0.25">
      <c r="A2356" t="s">
        <v>2975</v>
      </c>
      <c r="B2356" t="s">
        <v>153</v>
      </c>
      <c r="C2356" t="s">
        <v>183</v>
      </c>
      <c r="D2356" t="s">
        <v>184</v>
      </c>
      <c r="E2356" s="1" t="s">
        <v>11</v>
      </c>
      <c r="F2356" t="s">
        <v>3095</v>
      </c>
      <c r="G2356" t="s">
        <v>3100</v>
      </c>
      <c r="H2356" s="1" t="s">
        <v>416</v>
      </c>
      <c r="I2356" s="1" t="s">
        <v>6</v>
      </c>
      <c r="J2356" s="1">
        <f t="shared" si="144"/>
        <v>36</v>
      </c>
      <c r="K2356" s="1">
        <f>VLOOKUP($A2356,Parametre!$A$5:$G$29,MATCH($G2356,Parametre!$B$4:$G$4,0)+1,FALSE)</f>
        <v>42</v>
      </c>
      <c r="L2356" s="3">
        <f t="shared" si="145"/>
        <v>-6</v>
      </c>
      <c r="M2356" s="4">
        <f>VLOOKUP($A2356,Parametre!$A$5:$H$29,8,FALSE)</f>
        <v>1.04</v>
      </c>
      <c r="N2356" s="4">
        <f t="shared" si="146"/>
        <v>1048.32</v>
      </c>
      <c r="O2356" s="4" t="s">
        <v>3098</v>
      </c>
      <c r="P2356">
        <f>VLOOKUP($G2356,Parametre!$K$4:$L$9,2,FALSE)</f>
        <v>230</v>
      </c>
      <c r="Q2356" s="4">
        <f t="shared" si="147"/>
        <v>922.06632000000002</v>
      </c>
    </row>
    <row r="2357" spans="1:17" x14ac:dyDescent="0.25">
      <c r="A2357" t="s">
        <v>2976</v>
      </c>
      <c r="B2357" t="s">
        <v>2977</v>
      </c>
      <c r="C2357" t="s">
        <v>2978</v>
      </c>
      <c r="D2357" t="s">
        <v>2979</v>
      </c>
      <c r="E2357" s="1" t="s">
        <v>11</v>
      </c>
      <c r="F2357" t="s">
        <v>3095</v>
      </c>
      <c r="G2357" t="s">
        <v>3100</v>
      </c>
      <c r="H2357" s="1" t="s">
        <v>658</v>
      </c>
      <c r="I2357" s="1" t="s">
        <v>23</v>
      </c>
      <c r="J2357" s="1">
        <f t="shared" si="144"/>
        <v>34</v>
      </c>
      <c r="K2357" s="1">
        <f>VLOOKUP($A2357,Parametre!$A$5:$G$29,MATCH($G2357,Parametre!$B$4:$G$4,0)+1,FALSE)</f>
        <v>23</v>
      </c>
      <c r="L2357" s="3">
        <f t="shared" si="145"/>
        <v>11</v>
      </c>
      <c r="M2357" s="4">
        <f>VLOOKUP($A2357,Parametre!$A$5:$H$29,8,FALSE)</f>
        <v>1.8699999999999999</v>
      </c>
      <c r="N2357" s="4">
        <f t="shared" si="146"/>
        <v>1780.2399999999998</v>
      </c>
      <c r="O2357" s="4" t="s">
        <v>3098</v>
      </c>
      <c r="P2357">
        <f>VLOOKUP($G2357,Parametre!$K$4:$L$9,2,FALSE)</f>
        <v>230</v>
      </c>
      <c r="Q2357" s="4">
        <f t="shared" si="147"/>
        <v>922.06632000000002</v>
      </c>
    </row>
    <row r="2358" spans="1:17" x14ac:dyDescent="0.25">
      <c r="A2358" t="s">
        <v>2976</v>
      </c>
      <c r="B2358" t="s">
        <v>2977</v>
      </c>
      <c r="C2358" t="s">
        <v>2980</v>
      </c>
      <c r="D2358" t="s">
        <v>2981</v>
      </c>
      <c r="E2358" s="1" t="s">
        <v>11</v>
      </c>
      <c r="F2358" t="s">
        <v>3095</v>
      </c>
      <c r="G2358" t="s">
        <v>3100</v>
      </c>
      <c r="H2358" s="1" t="s">
        <v>392</v>
      </c>
      <c r="I2358" s="1" t="s">
        <v>23</v>
      </c>
      <c r="J2358" s="1">
        <f t="shared" si="144"/>
        <v>18</v>
      </c>
      <c r="K2358" s="1">
        <f>VLOOKUP($A2358,Parametre!$A$5:$G$29,MATCH($G2358,Parametre!$B$4:$G$4,0)+1,FALSE)</f>
        <v>23</v>
      </c>
      <c r="L2358" s="3">
        <f t="shared" si="145"/>
        <v>-5</v>
      </c>
      <c r="M2358" s="4">
        <f>VLOOKUP($A2358,Parametre!$A$5:$H$29,8,FALSE)</f>
        <v>1.8699999999999999</v>
      </c>
      <c r="N2358" s="4">
        <f t="shared" si="146"/>
        <v>942.4799999999999</v>
      </c>
      <c r="O2358" s="4" t="s">
        <v>3098</v>
      </c>
      <c r="P2358">
        <f>VLOOKUP($G2358,Parametre!$K$4:$L$9,2,FALSE)</f>
        <v>230</v>
      </c>
      <c r="Q2358" s="4">
        <f t="shared" si="147"/>
        <v>922.06632000000002</v>
      </c>
    </row>
    <row r="2359" spans="1:17" x14ac:dyDescent="0.25">
      <c r="A2359" t="s">
        <v>2976</v>
      </c>
      <c r="B2359" t="s">
        <v>2977</v>
      </c>
      <c r="C2359" t="s">
        <v>2982</v>
      </c>
      <c r="D2359" t="s">
        <v>2983</v>
      </c>
      <c r="E2359" s="1" t="s">
        <v>13</v>
      </c>
      <c r="F2359" t="s">
        <v>3095</v>
      </c>
      <c r="G2359" t="s">
        <v>3100</v>
      </c>
      <c r="H2359" s="1" t="s">
        <v>11</v>
      </c>
      <c r="I2359" s="1" t="s">
        <v>23</v>
      </c>
      <c r="J2359" s="1">
        <f t="shared" si="144"/>
        <v>2</v>
      </c>
      <c r="K2359" s="1">
        <f>VLOOKUP($A2359,Parametre!$A$5:$G$29,MATCH($G2359,Parametre!$B$4:$G$4,0)+1,FALSE)</f>
        <v>23</v>
      </c>
      <c r="L2359" s="3">
        <f t="shared" si="145"/>
        <v>-21</v>
      </c>
      <c r="M2359" s="4">
        <f>VLOOKUP($A2359,Parametre!$A$5:$H$29,8,FALSE)</f>
        <v>1.8699999999999999</v>
      </c>
      <c r="N2359" s="4">
        <f t="shared" si="146"/>
        <v>157.07999999999998</v>
      </c>
      <c r="O2359" s="4" t="s">
        <v>3098</v>
      </c>
      <c r="P2359">
        <f>VLOOKUP($G2359,Parametre!$K$4:$L$9,2,FALSE)</f>
        <v>230</v>
      </c>
      <c r="Q2359" s="4">
        <f t="shared" si="147"/>
        <v>1383.0994800000001</v>
      </c>
    </row>
    <row r="2360" spans="1:17" x14ac:dyDescent="0.25">
      <c r="A2360" t="s">
        <v>2976</v>
      </c>
      <c r="B2360" t="s">
        <v>2984</v>
      </c>
      <c r="C2360" t="s">
        <v>158</v>
      </c>
      <c r="D2360" t="s">
        <v>159</v>
      </c>
      <c r="E2360" s="1" t="s">
        <v>11</v>
      </c>
      <c r="F2360" t="s">
        <v>3095</v>
      </c>
      <c r="G2360" t="s">
        <v>3100</v>
      </c>
      <c r="H2360" s="1" t="s">
        <v>43</v>
      </c>
      <c r="I2360" s="1" t="s">
        <v>23</v>
      </c>
      <c r="J2360" s="1">
        <f t="shared" ref="J2360:J2421" si="148">H2360+I2360</f>
        <v>24</v>
      </c>
      <c r="K2360" s="1">
        <f>VLOOKUP($A2360,Parametre!$A$5:$G$29,MATCH($G2360,Parametre!$B$4:$G$4,0)+1,FALSE)</f>
        <v>23</v>
      </c>
      <c r="L2360" s="3">
        <f t="shared" ref="L2360:L2421" si="149">J2360-K2360</f>
        <v>1</v>
      </c>
      <c r="M2360" s="4">
        <f>VLOOKUP($A2360,Parametre!$A$5:$H$29,8,FALSE)</f>
        <v>1.8699999999999999</v>
      </c>
      <c r="N2360" s="4">
        <f t="shared" si="146"/>
        <v>1256.6399999999999</v>
      </c>
      <c r="O2360" s="4" t="s">
        <v>3098</v>
      </c>
      <c r="P2360">
        <f>VLOOKUP($G2360,Parametre!$K$4:$L$9,2,FALSE)</f>
        <v>230</v>
      </c>
      <c r="Q2360" s="4">
        <f t="shared" si="147"/>
        <v>922.06632000000002</v>
      </c>
    </row>
    <row r="2361" spans="1:17" x14ac:dyDescent="0.25">
      <c r="A2361" t="s">
        <v>2976</v>
      </c>
      <c r="B2361" t="s">
        <v>2984</v>
      </c>
      <c r="C2361" t="s">
        <v>2982</v>
      </c>
      <c r="D2361" t="s">
        <v>2983</v>
      </c>
      <c r="E2361" s="1" t="s">
        <v>13</v>
      </c>
      <c r="F2361" t="s">
        <v>3095</v>
      </c>
      <c r="G2361" t="s">
        <v>3100</v>
      </c>
      <c r="H2361" s="1" t="s">
        <v>6</v>
      </c>
      <c r="I2361" s="1" t="s">
        <v>23</v>
      </c>
      <c r="J2361" s="1">
        <f t="shared" si="148"/>
        <v>4</v>
      </c>
      <c r="K2361" s="1">
        <f>VLOOKUP($A2361,Parametre!$A$5:$G$29,MATCH($G2361,Parametre!$B$4:$G$4,0)+1,FALSE)</f>
        <v>23</v>
      </c>
      <c r="L2361" s="3">
        <f t="shared" si="149"/>
        <v>-19</v>
      </c>
      <c r="M2361" s="4">
        <f>VLOOKUP($A2361,Parametre!$A$5:$H$29,8,FALSE)</f>
        <v>1.8699999999999999</v>
      </c>
      <c r="N2361" s="4">
        <f t="shared" si="146"/>
        <v>314.15999999999997</v>
      </c>
      <c r="O2361" s="4" t="s">
        <v>3098</v>
      </c>
      <c r="P2361">
        <f>VLOOKUP($G2361,Parametre!$K$4:$L$9,2,FALSE)</f>
        <v>230</v>
      </c>
      <c r="Q2361" s="4">
        <f t="shared" si="147"/>
        <v>1383.0994800000001</v>
      </c>
    </row>
    <row r="2362" spans="1:17" x14ac:dyDescent="0.25">
      <c r="A2362" t="s">
        <v>2976</v>
      </c>
      <c r="B2362" t="s">
        <v>2985</v>
      </c>
      <c r="C2362" t="s">
        <v>2986</v>
      </c>
      <c r="D2362" t="s">
        <v>2987</v>
      </c>
      <c r="E2362" s="1" t="s">
        <v>13</v>
      </c>
      <c r="F2362" t="s">
        <v>3095</v>
      </c>
      <c r="G2362" t="s">
        <v>3100</v>
      </c>
      <c r="H2362" s="1" t="s">
        <v>2079</v>
      </c>
      <c r="I2362" s="1" t="s">
        <v>23</v>
      </c>
      <c r="J2362" s="1">
        <f t="shared" si="148"/>
        <v>55</v>
      </c>
      <c r="K2362" s="1">
        <f>VLOOKUP($A2362,Parametre!$A$5:$G$29,MATCH($G2362,Parametre!$B$4:$G$4,0)+1,FALSE)</f>
        <v>23</v>
      </c>
      <c r="L2362" s="3">
        <f t="shared" si="149"/>
        <v>32</v>
      </c>
      <c r="M2362" s="4">
        <f>VLOOKUP($A2362,Parametre!$A$5:$H$29,8,FALSE)</f>
        <v>1.8699999999999999</v>
      </c>
      <c r="N2362" s="4">
        <f t="shared" si="146"/>
        <v>4319.7</v>
      </c>
      <c r="O2362" s="4" t="s">
        <v>3098</v>
      </c>
      <c r="P2362">
        <f>VLOOKUP($G2362,Parametre!$K$4:$L$9,2,FALSE)</f>
        <v>230</v>
      </c>
      <c r="Q2362" s="4">
        <f t="shared" si="147"/>
        <v>1383.0994800000001</v>
      </c>
    </row>
    <row r="2363" spans="1:17" x14ac:dyDescent="0.25">
      <c r="A2363" t="s">
        <v>2976</v>
      </c>
      <c r="B2363" t="s">
        <v>2985</v>
      </c>
      <c r="C2363" t="s">
        <v>2982</v>
      </c>
      <c r="D2363" t="s">
        <v>2983</v>
      </c>
      <c r="E2363" s="1" t="s">
        <v>13</v>
      </c>
      <c r="F2363" t="s">
        <v>3095</v>
      </c>
      <c r="G2363" t="s">
        <v>3100</v>
      </c>
      <c r="H2363" s="1" t="s">
        <v>13</v>
      </c>
      <c r="I2363" s="1" t="s">
        <v>23</v>
      </c>
      <c r="J2363" s="1">
        <f t="shared" si="148"/>
        <v>3</v>
      </c>
      <c r="K2363" s="1">
        <f>VLOOKUP($A2363,Parametre!$A$5:$G$29,MATCH($G2363,Parametre!$B$4:$G$4,0)+1,FALSE)</f>
        <v>23</v>
      </c>
      <c r="L2363" s="3">
        <f t="shared" si="149"/>
        <v>-20</v>
      </c>
      <c r="M2363" s="4">
        <f>VLOOKUP($A2363,Parametre!$A$5:$H$29,8,FALSE)</f>
        <v>1.8699999999999999</v>
      </c>
      <c r="N2363" s="4">
        <f t="shared" si="146"/>
        <v>235.61999999999998</v>
      </c>
      <c r="O2363" s="4" t="s">
        <v>3098</v>
      </c>
      <c r="P2363">
        <f>VLOOKUP($G2363,Parametre!$K$4:$L$9,2,FALSE)</f>
        <v>230</v>
      </c>
      <c r="Q2363" s="4">
        <f t="shared" si="147"/>
        <v>1383.0994800000001</v>
      </c>
    </row>
    <row r="2364" spans="1:17" x14ac:dyDescent="0.25">
      <c r="A2364" t="s">
        <v>2976</v>
      </c>
      <c r="B2364" t="s">
        <v>2988</v>
      </c>
      <c r="C2364" t="s">
        <v>2989</v>
      </c>
      <c r="D2364" t="s">
        <v>1783</v>
      </c>
      <c r="E2364" s="1" t="s">
        <v>11</v>
      </c>
      <c r="F2364" t="s">
        <v>3095</v>
      </c>
      <c r="G2364" t="s">
        <v>3100</v>
      </c>
      <c r="H2364" s="1" t="s">
        <v>12</v>
      </c>
      <c r="I2364" s="1" t="s">
        <v>23</v>
      </c>
      <c r="J2364" s="1">
        <f t="shared" si="148"/>
        <v>9</v>
      </c>
      <c r="K2364" s="1">
        <f>VLOOKUP($A2364,Parametre!$A$5:$G$29,MATCH($G2364,Parametre!$B$4:$G$4,0)+1,FALSE)</f>
        <v>23</v>
      </c>
      <c r="L2364" s="3">
        <f t="shared" si="149"/>
        <v>-14</v>
      </c>
      <c r="M2364" s="4">
        <f>VLOOKUP($A2364,Parametre!$A$5:$H$29,8,FALSE)</f>
        <v>1.8699999999999999</v>
      </c>
      <c r="N2364" s="4">
        <f t="shared" si="146"/>
        <v>471.23999999999995</v>
      </c>
      <c r="O2364" s="4" t="s">
        <v>3098</v>
      </c>
      <c r="P2364">
        <f>VLOOKUP($G2364,Parametre!$K$4:$L$9,2,FALSE)</f>
        <v>230</v>
      </c>
      <c r="Q2364" s="4">
        <f t="shared" si="147"/>
        <v>922.06632000000002</v>
      </c>
    </row>
    <row r="2365" spans="1:17" x14ac:dyDescent="0.25">
      <c r="A2365" t="s">
        <v>2976</v>
      </c>
      <c r="B2365" t="s">
        <v>2988</v>
      </c>
      <c r="C2365" t="s">
        <v>2990</v>
      </c>
      <c r="D2365" t="s">
        <v>2991</v>
      </c>
      <c r="E2365" s="1" t="s">
        <v>13</v>
      </c>
      <c r="F2365" t="s">
        <v>3095</v>
      </c>
      <c r="G2365" t="s">
        <v>3100</v>
      </c>
      <c r="H2365" s="1" t="s">
        <v>8</v>
      </c>
      <c r="I2365" s="1" t="s">
        <v>23</v>
      </c>
      <c r="J2365" s="1">
        <f t="shared" si="148"/>
        <v>5</v>
      </c>
      <c r="K2365" s="1">
        <f>VLOOKUP($A2365,Parametre!$A$5:$G$29,MATCH($G2365,Parametre!$B$4:$G$4,0)+1,FALSE)</f>
        <v>23</v>
      </c>
      <c r="L2365" s="3">
        <f t="shared" si="149"/>
        <v>-18</v>
      </c>
      <c r="M2365" s="4">
        <f>VLOOKUP($A2365,Parametre!$A$5:$H$29,8,FALSE)</f>
        <v>1.8699999999999999</v>
      </c>
      <c r="N2365" s="4">
        <f t="shared" si="146"/>
        <v>392.7</v>
      </c>
      <c r="O2365" s="4" t="s">
        <v>3098</v>
      </c>
      <c r="P2365">
        <f>VLOOKUP($G2365,Parametre!$K$4:$L$9,2,FALSE)</f>
        <v>230</v>
      </c>
      <c r="Q2365" s="4">
        <f t="shared" si="147"/>
        <v>1383.0994800000001</v>
      </c>
    </row>
    <row r="2366" spans="1:17" x14ac:dyDescent="0.25">
      <c r="A2366" t="s">
        <v>2976</v>
      </c>
      <c r="B2366" t="s">
        <v>2988</v>
      </c>
      <c r="C2366" t="s">
        <v>2992</v>
      </c>
      <c r="D2366" t="s">
        <v>2993</v>
      </c>
      <c r="E2366" s="1" t="s">
        <v>13</v>
      </c>
      <c r="F2366" t="s">
        <v>3095</v>
      </c>
      <c r="G2366" t="s">
        <v>3100</v>
      </c>
      <c r="H2366" s="1" t="s">
        <v>6</v>
      </c>
      <c r="I2366" s="1" t="s">
        <v>23</v>
      </c>
      <c r="J2366" s="1">
        <f t="shared" si="148"/>
        <v>4</v>
      </c>
      <c r="K2366" s="1">
        <f>VLOOKUP($A2366,Parametre!$A$5:$G$29,MATCH($G2366,Parametre!$B$4:$G$4,0)+1,FALSE)</f>
        <v>23</v>
      </c>
      <c r="L2366" s="3">
        <f t="shared" si="149"/>
        <v>-19</v>
      </c>
      <c r="M2366" s="4">
        <f>VLOOKUP($A2366,Parametre!$A$5:$H$29,8,FALSE)</f>
        <v>1.8699999999999999</v>
      </c>
      <c r="N2366" s="4">
        <f t="shared" si="146"/>
        <v>314.15999999999997</v>
      </c>
      <c r="O2366" s="4" t="s">
        <v>3098</v>
      </c>
      <c r="P2366">
        <f>VLOOKUP($G2366,Parametre!$K$4:$L$9,2,FALSE)</f>
        <v>230</v>
      </c>
      <c r="Q2366" s="4">
        <f t="shared" si="147"/>
        <v>1383.0994800000001</v>
      </c>
    </row>
    <row r="2367" spans="1:17" x14ac:dyDescent="0.25">
      <c r="A2367" t="s">
        <v>2976</v>
      </c>
      <c r="B2367" t="s">
        <v>2988</v>
      </c>
      <c r="C2367" t="s">
        <v>2725</v>
      </c>
      <c r="D2367" t="s">
        <v>330</v>
      </c>
      <c r="E2367" s="1" t="s">
        <v>13</v>
      </c>
      <c r="F2367" t="s">
        <v>3095</v>
      </c>
      <c r="G2367" t="s">
        <v>3100</v>
      </c>
      <c r="H2367" s="1" t="s">
        <v>393</v>
      </c>
      <c r="I2367" s="1" t="s">
        <v>23</v>
      </c>
      <c r="J2367" s="1">
        <f t="shared" si="148"/>
        <v>31</v>
      </c>
      <c r="K2367" s="1">
        <f>VLOOKUP($A2367,Parametre!$A$5:$G$29,MATCH($G2367,Parametre!$B$4:$G$4,0)+1,FALSE)</f>
        <v>23</v>
      </c>
      <c r="L2367" s="3">
        <f t="shared" si="149"/>
        <v>8</v>
      </c>
      <c r="M2367" s="4">
        <f>VLOOKUP($A2367,Parametre!$A$5:$H$29,8,FALSE)</f>
        <v>1.8699999999999999</v>
      </c>
      <c r="N2367" s="4">
        <f t="shared" si="146"/>
        <v>2434.7399999999998</v>
      </c>
      <c r="O2367" s="4" t="s">
        <v>3098</v>
      </c>
      <c r="P2367">
        <f>VLOOKUP($G2367,Parametre!$K$4:$L$9,2,FALSE)</f>
        <v>230</v>
      </c>
      <c r="Q2367" s="4">
        <f t="shared" si="147"/>
        <v>1383.0994800000001</v>
      </c>
    </row>
    <row r="2368" spans="1:17" x14ac:dyDescent="0.25">
      <c r="A2368" t="s">
        <v>2976</v>
      </c>
      <c r="B2368" t="s">
        <v>2988</v>
      </c>
      <c r="C2368" t="s">
        <v>2994</v>
      </c>
      <c r="D2368" t="s">
        <v>332</v>
      </c>
      <c r="E2368" s="1" t="s">
        <v>13</v>
      </c>
      <c r="F2368" t="s">
        <v>3095</v>
      </c>
      <c r="G2368" t="s">
        <v>3100</v>
      </c>
      <c r="H2368" s="1" t="s">
        <v>383</v>
      </c>
      <c r="I2368" s="1" t="s">
        <v>23</v>
      </c>
      <c r="J2368" s="1">
        <f t="shared" si="148"/>
        <v>15</v>
      </c>
      <c r="K2368" s="1">
        <f>VLOOKUP($A2368,Parametre!$A$5:$G$29,MATCH($G2368,Parametre!$B$4:$G$4,0)+1,FALSE)</f>
        <v>23</v>
      </c>
      <c r="L2368" s="3">
        <f t="shared" si="149"/>
        <v>-8</v>
      </c>
      <c r="M2368" s="4">
        <f>VLOOKUP($A2368,Parametre!$A$5:$H$29,8,FALSE)</f>
        <v>1.8699999999999999</v>
      </c>
      <c r="N2368" s="4">
        <f t="shared" si="146"/>
        <v>1178.0999999999999</v>
      </c>
      <c r="O2368" s="4" t="s">
        <v>3098</v>
      </c>
      <c r="P2368">
        <f>VLOOKUP($G2368,Parametre!$K$4:$L$9,2,FALSE)</f>
        <v>230</v>
      </c>
      <c r="Q2368" s="4">
        <f t="shared" si="147"/>
        <v>1383.0994800000001</v>
      </c>
    </row>
    <row r="2369" spans="1:17" x14ac:dyDescent="0.25">
      <c r="A2369" t="s">
        <v>2976</v>
      </c>
      <c r="B2369" t="s">
        <v>2988</v>
      </c>
      <c r="C2369" t="s">
        <v>2995</v>
      </c>
      <c r="D2369" t="s">
        <v>2996</v>
      </c>
      <c r="E2369" s="1" t="s">
        <v>13</v>
      </c>
      <c r="F2369" t="s">
        <v>3095</v>
      </c>
      <c r="G2369" t="s">
        <v>3100</v>
      </c>
      <c r="H2369" s="1" t="s">
        <v>46</v>
      </c>
      <c r="I2369" s="1" t="s">
        <v>23</v>
      </c>
      <c r="J2369" s="1">
        <f t="shared" si="148"/>
        <v>1</v>
      </c>
      <c r="K2369" s="1">
        <f>VLOOKUP($A2369,Parametre!$A$5:$G$29,MATCH($G2369,Parametre!$B$4:$G$4,0)+1,FALSE)</f>
        <v>23</v>
      </c>
      <c r="L2369" s="3">
        <f t="shared" si="149"/>
        <v>-22</v>
      </c>
      <c r="M2369" s="4">
        <f>VLOOKUP($A2369,Parametre!$A$5:$H$29,8,FALSE)</f>
        <v>1.8699999999999999</v>
      </c>
      <c r="N2369" s="4">
        <f t="shared" si="146"/>
        <v>78.539999999999992</v>
      </c>
      <c r="O2369" s="4" t="s">
        <v>3098</v>
      </c>
      <c r="P2369">
        <f>VLOOKUP($G2369,Parametre!$K$4:$L$9,2,FALSE)</f>
        <v>230</v>
      </c>
      <c r="Q2369" s="4">
        <f t="shared" si="147"/>
        <v>1383.0994800000001</v>
      </c>
    </row>
    <row r="2370" spans="1:17" x14ac:dyDescent="0.25">
      <c r="A2370" t="s">
        <v>2976</v>
      </c>
      <c r="B2370" t="s">
        <v>2988</v>
      </c>
      <c r="C2370" t="s">
        <v>2997</v>
      </c>
      <c r="D2370" t="s">
        <v>2998</v>
      </c>
      <c r="E2370" s="1" t="s">
        <v>13</v>
      </c>
      <c r="F2370" t="s">
        <v>3095</v>
      </c>
      <c r="G2370" t="s">
        <v>3100</v>
      </c>
      <c r="H2370" s="1" t="s">
        <v>292</v>
      </c>
      <c r="I2370" s="1" t="s">
        <v>23</v>
      </c>
      <c r="J2370" s="1">
        <f t="shared" si="148"/>
        <v>27</v>
      </c>
      <c r="K2370" s="1">
        <f>VLOOKUP($A2370,Parametre!$A$5:$G$29,MATCH($G2370,Parametre!$B$4:$G$4,0)+1,FALSE)</f>
        <v>23</v>
      </c>
      <c r="L2370" s="3">
        <f t="shared" si="149"/>
        <v>4</v>
      </c>
      <c r="M2370" s="4">
        <f>VLOOKUP($A2370,Parametre!$A$5:$H$29,8,FALSE)</f>
        <v>1.8699999999999999</v>
      </c>
      <c r="N2370" s="4">
        <f t="shared" si="146"/>
        <v>2120.58</v>
      </c>
      <c r="O2370" s="4" t="s">
        <v>3098</v>
      </c>
      <c r="P2370">
        <f>VLOOKUP($G2370,Parametre!$K$4:$L$9,2,FALSE)</f>
        <v>230</v>
      </c>
      <c r="Q2370" s="4">
        <f t="shared" si="147"/>
        <v>1383.0994800000001</v>
      </c>
    </row>
    <row r="2371" spans="1:17" x14ac:dyDescent="0.25">
      <c r="A2371" t="s">
        <v>2976</v>
      </c>
      <c r="B2371" t="s">
        <v>2988</v>
      </c>
      <c r="C2371" t="s">
        <v>2982</v>
      </c>
      <c r="D2371" t="s">
        <v>2983</v>
      </c>
      <c r="E2371" s="1" t="s">
        <v>13</v>
      </c>
      <c r="F2371" t="s">
        <v>3095</v>
      </c>
      <c r="G2371" t="s">
        <v>3100</v>
      </c>
      <c r="H2371" s="1" t="s">
        <v>11</v>
      </c>
      <c r="I2371" s="1" t="s">
        <v>23</v>
      </c>
      <c r="J2371" s="1">
        <f t="shared" si="148"/>
        <v>2</v>
      </c>
      <c r="K2371" s="1">
        <f>VLOOKUP($A2371,Parametre!$A$5:$G$29,MATCH($G2371,Parametre!$B$4:$G$4,0)+1,FALSE)</f>
        <v>23</v>
      </c>
      <c r="L2371" s="3">
        <f t="shared" si="149"/>
        <v>-21</v>
      </c>
      <c r="M2371" s="4">
        <f>VLOOKUP($A2371,Parametre!$A$5:$H$29,8,FALSE)</f>
        <v>1.8699999999999999</v>
      </c>
      <c r="N2371" s="4">
        <f t="shared" si="146"/>
        <v>157.07999999999998</v>
      </c>
      <c r="O2371" s="4" t="s">
        <v>3098</v>
      </c>
      <c r="P2371">
        <f>VLOOKUP($G2371,Parametre!$K$4:$L$9,2,FALSE)</f>
        <v>230</v>
      </c>
      <c r="Q2371" s="4">
        <f t="shared" si="147"/>
        <v>1383.0994800000001</v>
      </c>
    </row>
    <row r="2372" spans="1:17" x14ac:dyDescent="0.25">
      <c r="A2372" t="s">
        <v>2976</v>
      </c>
      <c r="B2372" t="s">
        <v>2999</v>
      </c>
      <c r="C2372" t="s">
        <v>312</v>
      </c>
      <c r="D2372" t="s">
        <v>313</v>
      </c>
      <c r="E2372" s="1" t="s">
        <v>13</v>
      </c>
      <c r="F2372" t="s">
        <v>3095</v>
      </c>
      <c r="G2372" t="s">
        <v>3100</v>
      </c>
      <c r="H2372" s="1" t="s">
        <v>472</v>
      </c>
      <c r="I2372" s="1" t="s">
        <v>23</v>
      </c>
      <c r="J2372" s="1">
        <f t="shared" si="148"/>
        <v>20</v>
      </c>
      <c r="K2372" s="1">
        <f>VLOOKUP($A2372,Parametre!$A$5:$G$29,MATCH($G2372,Parametre!$B$4:$G$4,0)+1,FALSE)</f>
        <v>23</v>
      </c>
      <c r="L2372" s="3">
        <f t="shared" si="149"/>
        <v>-3</v>
      </c>
      <c r="M2372" s="4">
        <f>VLOOKUP($A2372,Parametre!$A$5:$H$29,8,FALSE)</f>
        <v>1.8699999999999999</v>
      </c>
      <c r="N2372" s="4">
        <f t="shared" si="146"/>
        <v>1570.8</v>
      </c>
      <c r="O2372" s="4" t="s">
        <v>3098</v>
      </c>
      <c r="P2372">
        <f>VLOOKUP($G2372,Parametre!$K$4:$L$9,2,FALSE)</f>
        <v>230</v>
      </c>
      <c r="Q2372" s="4">
        <f t="shared" si="147"/>
        <v>1383.0994800000001</v>
      </c>
    </row>
    <row r="2373" spans="1:17" x14ac:dyDescent="0.25">
      <c r="A2373" t="s">
        <v>2976</v>
      </c>
      <c r="B2373" t="s">
        <v>2999</v>
      </c>
      <c r="C2373" t="s">
        <v>2982</v>
      </c>
      <c r="D2373" t="s">
        <v>2983</v>
      </c>
      <c r="E2373" s="1" t="s">
        <v>13</v>
      </c>
      <c r="F2373" t="s">
        <v>3095</v>
      </c>
      <c r="G2373" t="s">
        <v>3100</v>
      </c>
      <c r="H2373" s="1" t="s">
        <v>6</v>
      </c>
      <c r="I2373" s="1" t="s">
        <v>23</v>
      </c>
      <c r="J2373" s="1">
        <f t="shared" si="148"/>
        <v>4</v>
      </c>
      <c r="K2373" s="1">
        <f>VLOOKUP($A2373,Parametre!$A$5:$G$29,MATCH($G2373,Parametre!$B$4:$G$4,0)+1,FALSE)</f>
        <v>23</v>
      </c>
      <c r="L2373" s="3">
        <f t="shared" si="149"/>
        <v>-19</v>
      </c>
      <c r="M2373" s="4">
        <f>VLOOKUP($A2373,Parametre!$A$5:$H$29,8,FALSE)</f>
        <v>1.8699999999999999</v>
      </c>
      <c r="N2373" s="4">
        <f t="shared" si="146"/>
        <v>314.15999999999997</v>
      </c>
      <c r="O2373" s="4" t="s">
        <v>3098</v>
      </c>
      <c r="P2373">
        <f>VLOOKUP($G2373,Parametre!$K$4:$L$9,2,FALSE)</f>
        <v>230</v>
      </c>
      <c r="Q2373" s="4">
        <f t="shared" si="147"/>
        <v>1383.0994800000001</v>
      </c>
    </row>
    <row r="2374" spans="1:17" x14ac:dyDescent="0.25">
      <c r="A2374" t="s">
        <v>2976</v>
      </c>
      <c r="B2374" t="s">
        <v>3000</v>
      </c>
      <c r="C2374" t="s">
        <v>3001</v>
      </c>
      <c r="D2374" t="s">
        <v>3002</v>
      </c>
      <c r="E2374" s="1" t="s">
        <v>13</v>
      </c>
      <c r="F2374" t="s">
        <v>3095</v>
      </c>
      <c r="G2374" t="s">
        <v>3100</v>
      </c>
      <c r="H2374" s="1" t="s">
        <v>46</v>
      </c>
      <c r="I2374" s="1" t="s">
        <v>23</v>
      </c>
      <c r="J2374" s="1">
        <f t="shared" si="148"/>
        <v>1</v>
      </c>
      <c r="K2374" s="1">
        <f>VLOOKUP($A2374,Parametre!$A$5:$G$29,MATCH($G2374,Parametre!$B$4:$G$4,0)+1,FALSE)</f>
        <v>23</v>
      </c>
      <c r="L2374" s="3">
        <f t="shared" si="149"/>
        <v>-22</v>
      </c>
      <c r="M2374" s="4">
        <f>VLOOKUP($A2374,Parametre!$A$5:$H$29,8,FALSE)</f>
        <v>1.8699999999999999</v>
      </c>
      <c r="N2374" s="4">
        <f t="shared" ref="N2374:N2421" si="150">IF(O2374="Evet",E2374*14*J2374*M2374,0)</f>
        <v>78.539999999999992</v>
      </c>
      <c r="O2374" s="4" t="s">
        <v>3098</v>
      </c>
      <c r="P2374">
        <f>VLOOKUP($G2374,Parametre!$K$4:$L$9,2,FALSE)</f>
        <v>230</v>
      </c>
      <c r="Q2374" s="4">
        <f t="shared" ref="Q2374:Q2421" si="151">IF(O2374="Evet",E2374*14*P2374*0.071589*2,0)</f>
        <v>1383.0994800000001</v>
      </c>
    </row>
    <row r="2375" spans="1:17" x14ac:dyDescent="0.25">
      <c r="A2375" t="s">
        <v>2976</v>
      </c>
      <c r="B2375" t="s">
        <v>3000</v>
      </c>
      <c r="C2375" t="s">
        <v>3003</v>
      </c>
      <c r="D2375" t="s">
        <v>3004</v>
      </c>
      <c r="E2375" s="1" t="s">
        <v>13</v>
      </c>
      <c r="F2375" t="s">
        <v>3095</v>
      </c>
      <c r="G2375" t="s">
        <v>3100</v>
      </c>
      <c r="H2375" s="1" t="s">
        <v>11</v>
      </c>
      <c r="I2375" s="1" t="s">
        <v>23</v>
      </c>
      <c r="J2375" s="1">
        <f t="shared" si="148"/>
        <v>2</v>
      </c>
      <c r="K2375" s="1">
        <f>VLOOKUP($A2375,Parametre!$A$5:$G$29,MATCH($G2375,Parametre!$B$4:$G$4,0)+1,FALSE)</f>
        <v>23</v>
      </c>
      <c r="L2375" s="3">
        <f t="shared" si="149"/>
        <v>-21</v>
      </c>
      <c r="M2375" s="4">
        <f>VLOOKUP($A2375,Parametre!$A$5:$H$29,8,FALSE)</f>
        <v>1.8699999999999999</v>
      </c>
      <c r="N2375" s="4">
        <f t="shared" si="150"/>
        <v>157.07999999999998</v>
      </c>
      <c r="O2375" s="4" t="s">
        <v>3098</v>
      </c>
      <c r="P2375">
        <f>VLOOKUP($G2375,Parametre!$K$4:$L$9,2,FALSE)</f>
        <v>230</v>
      </c>
      <c r="Q2375" s="4">
        <f t="shared" si="151"/>
        <v>1383.0994800000001</v>
      </c>
    </row>
    <row r="2376" spans="1:17" x14ac:dyDescent="0.25">
      <c r="A2376" t="s">
        <v>2976</v>
      </c>
      <c r="B2376" t="s">
        <v>3000</v>
      </c>
      <c r="C2376" t="s">
        <v>3005</v>
      </c>
      <c r="D2376" t="s">
        <v>3006</v>
      </c>
      <c r="E2376" s="1" t="s">
        <v>11</v>
      </c>
      <c r="F2376" t="s">
        <v>3095</v>
      </c>
      <c r="G2376" t="s">
        <v>3100</v>
      </c>
      <c r="H2376" s="1" t="s">
        <v>317</v>
      </c>
      <c r="I2376" s="1" t="s">
        <v>23</v>
      </c>
      <c r="J2376" s="1">
        <f t="shared" si="148"/>
        <v>16</v>
      </c>
      <c r="K2376" s="1">
        <f>VLOOKUP($A2376,Parametre!$A$5:$G$29,MATCH($G2376,Parametre!$B$4:$G$4,0)+1,FALSE)</f>
        <v>23</v>
      </c>
      <c r="L2376" s="3">
        <f t="shared" si="149"/>
        <v>-7</v>
      </c>
      <c r="M2376" s="4">
        <f>VLOOKUP($A2376,Parametre!$A$5:$H$29,8,FALSE)</f>
        <v>1.8699999999999999</v>
      </c>
      <c r="N2376" s="4">
        <f t="shared" si="150"/>
        <v>837.76</v>
      </c>
      <c r="O2376" s="4" t="s">
        <v>3098</v>
      </c>
      <c r="P2376">
        <f>VLOOKUP($G2376,Parametre!$K$4:$L$9,2,FALSE)</f>
        <v>230</v>
      </c>
      <c r="Q2376" s="4">
        <f t="shared" si="151"/>
        <v>922.06632000000002</v>
      </c>
    </row>
    <row r="2377" spans="1:17" x14ac:dyDescent="0.25">
      <c r="A2377" t="s">
        <v>2976</v>
      </c>
      <c r="B2377" t="s">
        <v>3000</v>
      </c>
      <c r="C2377" t="s">
        <v>3007</v>
      </c>
      <c r="D2377" t="s">
        <v>1636</v>
      </c>
      <c r="E2377" s="1" t="s">
        <v>13</v>
      </c>
      <c r="F2377" t="s">
        <v>3095</v>
      </c>
      <c r="G2377" t="s">
        <v>3100</v>
      </c>
      <c r="H2377" s="1" t="s">
        <v>472</v>
      </c>
      <c r="I2377" s="1" t="s">
        <v>23</v>
      </c>
      <c r="J2377" s="1">
        <f t="shared" si="148"/>
        <v>20</v>
      </c>
      <c r="K2377" s="1">
        <f>VLOOKUP($A2377,Parametre!$A$5:$G$29,MATCH($G2377,Parametre!$B$4:$G$4,0)+1,FALSE)</f>
        <v>23</v>
      </c>
      <c r="L2377" s="3">
        <f t="shared" si="149"/>
        <v>-3</v>
      </c>
      <c r="M2377" s="4">
        <f>VLOOKUP($A2377,Parametre!$A$5:$H$29,8,FALSE)</f>
        <v>1.8699999999999999</v>
      </c>
      <c r="N2377" s="4">
        <f t="shared" si="150"/>
        <v>1570.8</v>
      </c>
      <c r="O2377" s="4" t="s">
        <v>3098</v>
      </c>
      <c r="P2377">
        <f>VLOOKUP($G2377,Parametre!$K$4:$L$9,2,FALSE)</f>
        <v>230</v>
      </c>
      <c r="Q2377" s="4">
        <f t="shared" si="151"/>
        <v>1383.0994800000001</v>
      </c>
    </row>
    <row r="2378" spans="1:17" x14ac:dyDescent="0.25">
      <c r="A2378" t="s">
        <v>2976</v>
      </c>
      <c r="B2378" t="s">
        <v>3000</v>
      </c>
      <c r="C2378" t="s">
        <v>3008</v>
      </c>
      <c r="D2378" t="s">
        <v>3009</v>
      </c>
      <c r="E2378" s="1" t="s">
        <v>11</v>
      </c>
      <c r="F2378" t="s">
        <v>3095</v>
      </c>
      <c r="G2378" t="s">
        <v>3100</v>
      </c>
      <c r="H2378" s="1" t="s">
        <v>333</v>
      </c>
      <c r="I2378" s="1" t="s">
        <v>23</v>
      </c>
      <c r="J2378" s="1">
        <f t="shared" si="148"/>
        <v>17</v>
      </c>
      <c r="K2378" s="1">
        <f>VLOOKUP($A2378,Parametre!$A$5:$G$29,MATCH($G2378,Parametre!$B$4:$G$4,0)+1,FALSE)</f>
        <v>23</v>
      </c>
      <c r="L2378" s="3">
        <f t="shared" si="149"/>
        <v>-6</v>
      </c>
      <c r="M2378" s="4">
        <f>VLOOKUP($A2378,Parametre!$A$5:$H$29,8,FALSE)</f>
        <v>1.8699999999999999</v>
      </c>
      <c r="N2378" s="4">
        <f t="shared" si="150"/>
        <v>890.11999999999989</v>
      </c>
      <c r="O2378" s="4" t="s">
        <v>3098</v>
      </c>
      <c r="P2378">
        <f>VLOOKUP($G2378,Parametre!$K$4:$L$9,2,FALSE)</f>
        <v>230</v>
      </c>
      <c r="Q2378" s="4">
        <f t="shared" si="151"/>
        <v>922.06632000000002</v>
      </c>
    </row>
    <row r="2379" spans="1:17" x14ac:dyDescent="0.25">
      <c r="A2379" t="s">
        <v>2976</v>
      </c>
      <c r="B2379" t="s">
        <v>3000</v>
      </c>
      <c r="C2379" t="s">
        <v>3010</v>
      </c>
      <c r="D2379" t="s">
        <v>1927</v>
      </c>
      <c r="E2379" s="1" t="s">
        <v>13</v>
      </c>
      <c r="F2379" t="s">
        <v>3095</v>
      </c>
      <c r="G2379" t="s">
        <v>3100</v>
      </c>
      <c r="H2379" s="1" t="s">
        <v>383</v>
      </c>
      <c r="I2379" s="1" t="s">
        <v>23</v>
      </c>
      <c r="J2379" s="1">
        <f t="shared" si="148"/>
        <v>15</v>
      </c>
      <c r="K2379" s="1">
        <f>VLOOKUP($A2379,Parametre!$A$5:$G$29,MATCH($G2379,Parametre!$B$4:$G$4,0)+1,FALSE)</f>
        <v>23</v>
      </c>
      <c r="L2379" s="3">
        <f t="shared" si="149"/>
        <v>-8</v>
      </c>
      <c r="M2379" s="4">
        <f>VLOOKUP($A2379,Parametre!$A$5:$H$29,8,FALSE)</f>
        <v>1.8699999999999999</v>
      </c>
      <c r="N2379" s="4">
        <f t="shared" si="150"/>
        <v>1178.0999999999999</v>
      </c>
      <c r="O2379" s="4" t="s">
        <v>3098</v>
      </c>
      <c r="P2379">
        <f>VLOOKUP($G2379,Parametre!$K$4:$L$9,2,FALSE)</f>
        <v>230</v>
      </c>
      <c r="Q2379" s="4">
        <f t="shared" si="151"/>
        <v>1383.0994800000001</v>
      </c>
    </row>
    <row r="2380" spans="1:17" x14ac:dyDescent="0.25">
      <c r="A2380" t="s">
        <v>2976</v>
      </c>
      <c r="B2380" t="s">
        <v>3000</v>
      </c>
      <c r="C2380" t="s">
        <v>3011</v>
      </c>
      <c r="D2380" t="s">
        <v>3012</v>
      </c>
      <c r="E2380" s="1" t="s">
        <v>11</v>
      </c>
      <c r="F2380" t="s">
        <v>3095</v>
      </c>
      <c r="G2380" t="s">
        <v>3100</v>
      </c>
      <c r="H2380" s="1" t="s">
        <v>894</v>
      </c>
      <c r="I2380" s="1" t="s">
        <v>23</v>
      </c>
      <c r="J2380" s="1">
        <f t="shared" si="148"/>
        <v>64</v>
      </c>
      <c r="K2380" s="1">
        <f>VLOOKUP($A2380,Parametre!$A$5:$G$29,MATCH($G2380,Parametre!$B$4:$G$4,0)+1,FALSE)</f>
        <v>23</v>
      </c>
      <c r="L2380" s="3">
        <f t="shared" si="149"/>
        <v>41</v>
      </c>
      <c r="M2380" s="4">
        <f>VLOOKUP($A2380,Parametre!$A$5:$H$29,8,FALSE)</f>
        <v>1.8699999999999999</v>
      </c>
      <c r="N2380" s="4">
        <f t="shared" si="150"/>
        <v>3351.04</v>
      </c>
      <c r="O2380" s="4" t="s">
        <v>3098</v>
      </c>
      <c r="P2380">
        <f>VLOOKUP($G2380,Parametre!$K$4:$L$9,2,FALSE)</f>
        <v>230</v>
      </c>
      <c r="Q2380" s="4">
        <f t="shared" si="151"/>
        <v>922.06632000000002</v>
      </c>
    </row>
    <row r="2381" spans="1:17" x14ac:dyDescent="0.25">
      <c r="A2381" t="s">
        <v>2976</v>
      </c>
      <c r="B2381" t="s">
        <v>3000</v>
      </c>
      <c r="C2381" t="s">
        <v>3013</v>
      </c>
      <c r="D2381" t="s">
        <v>3014</v>
      </c>
      <c r="E2381" s="1" t="s">
        <v>6</v>
      </c>
      <c r="F2381" t="s">
        <v>3095</v>
      </c>
      <c r="G2381" t="s">
        <v>3100</v>
      </c>
      <c r="H2381" s="1" t="s">
        <v>7</v>
      </c>
      <c r="I2381" s="1" t="s">
        <v>23</v>
      </c>
      <c r="J2381" s="1">
        <f t="shared" si="148"/>
        <v>14</v>
      </c>
      <c r="K2381" s="1">
        <f>VLOOKUP($A2381,Parametre!$A$5:$G$29,MATCH($G2381,Parametre!$B$4:$G$4,0)+1,FALSE)</f>
        <v>23</v>
      </c>
      <c r="L2381" s="3">
        <f t="shared" si="149"/>
        <v>-9</v>
      </c>
      <c r="M2381" s="4">
        <f>VLOOKUP($A2381,Parametre!$A$5:$H$29,8,FALSE)</f>
        <v>1.8699999999999999</v>
      </c>
      <c r="N2381" s="4">
        <f t="shared" si="150"/>
        <v>1466.08</v>
      </c>
      <c r="O2381" s="4" t="s">
        <v>3098</v>
      </c>
      <c r="P2381">
        <f>VLOOKUP($G2381,Parametre!$K$4:$L$9,2,FALSE)</f>
        <v>230</v>
      </c>
      <c r="Q2381" s="4">
        <f t="shared" si="151"/>
        <v>1844.13264</v>
      </c>
    </row>
    <row r="2382" spans="1:17" x14ac:dyDescent="0.25">
      <c r="A2382" t="s">
        <v>2976</v>
      </c>
      <c r="B2382" t="s">
        <v>3000</v>
      </c>
      <c r="C2382" t="s">
        <v>3015</v>
      </c>
      <c r="D2382" t="s">
        <v>3016</v>
      </c>
      <c r="E2382" s="1" t="s">
        <v>13</v>
      </c>
      <c r="F2382" t="s">
        <v>3095</v>
      </c>
      <c r="G2382" t="s">
        <v>3100</v>
      </c>
      <c r="H2382" s="1" t="s">
        <v>13</v>
      </c>
      <c r="I2382" s="1" t="s">
        <v>23</v>
      </c>
      <c r="J2382" s="1">
        <f t="shared" si="148"/>
        <v>3</v>
      </c>
      <c r="K2382" s="1">
        <f>VLOOKUP($A2382,Parametre!$A$5:$G$29,MATCH($G2382,Parametre!$B$4:$G$4,0)+1,FALSE)</f>
        <v>23</v>
      </c>
      <c r="L2382" s="3">
        <f t="shared" si="149"/>
        <v>-20</v>
      </c>
      <c r="M2382" s="4">
        <f>VLOOKUP($A2382,Parametre!$A$5:$H$29,8,FALSE)</f>
        <v>1.8699999999999999</v>
      </c>
      <c r="N2382" s="4">
        <f t="shared" si="150"/>
        <v>235.61999999999998</v>
      </c>
      <c r="O2382" s="4" t="s">
        <v>3098</v>
      </c>
      <c r="P2382">
        <f>VLOOKUP($G2382,Parametre!$K$4:$L$9,2,FALSE)</f>
        <v>230</v>
      </c>
      <c r="Q2382" s="4">
        <f t="shared" si="151"/>
        <v>1383.0994800000001</v>
      </c>
    </row>
    <row r="2383" spans="1:17" x14ac:dyDescent="0.25">
      <c r="A2383" t="s">
        <v>2976</v>
      </c>
      <c r="B2383" t="s">
        <v>3000</v>
      </c>
      <c r="C2383" t="s">
        <v>2982</v>
      </c>
      <c r="D2383" t="s">
        <v>2983</v>
      </c>
      <c r="E2383" s="1" t="s">
        <v>13</v>
      </c>
      <c r="F2383" t="s">
        <v>3095</v>
      </c>
      <c r="G2383" t="s">
        <v>3100</v>
      </c>
      <c r="H2383" s="1" t="s">
        <v>8</v>
      </c>
      <c r="I2383" s="1" t="s">
        <v>23</v>
      </c>
      <c r="J2383" s="1">
        <f t="shared" si="148"/>
        <v>5</v>
      </c>
      <c r="K2383" s="1">
        <f>VLOOKUP($A2383,Parametre!$A$5:$G$29,MATCH($G2383,Parametre!$B$4:$G$4,0)+1,FALSE)</f>
        <v>23</v>
      </c>
      <c r="L2383" s="3">
        <f t="shared" si="149"/>
        <v>-18</v>
      </c>
      <c r="M2383" s="4">
        <f>VLOOKUP($A2383,Parametre!$A$5:$H$29,8,FALSE)</f>
        <v>1.8699999999999999</v>
      </c>
      <c r="N2383" s="4">
        <f t="shared" si="150"/>
        <v>392.7</v>
      </c>
      <c r="O2383" s="4" t="s">
        <v>3098</v>
      </c>
      <c r="P2383">
        <f>VLOOKUP($G2383,Parametre!$K$4:$L$9,2,FALSE)</f>
        <v>230</v>
      </c>
      <c r="Q2383" s="4">
        <f t="shared" si="151"/>
        <v>1383.0994800000001</v>
      </c>
    </row>
    <row r="2384" spans="1:17" x14ac:dyDescent="0.25">
      <c r="A2384" t="s">
        <v>2976</v>
      </c>
      <c r="B2384" t="s">
        <v>3000</v>
      </c>
      <c r="C2384" t="s">
        <v>3017</v>
      </c>
      <c r="D2384" t="s">
        <v>858</v>
      </c>
      <c r="E2384" s="1" t="s">
        <v>13</v>
      </c>
      <c r="F2384" t="s">
        <v>3095</v>
      </c>
      <c r="G2384" t="s">
        <v>3100</v>
      </c>
      <c r="H2384" s="1" t="s">
        <v>374</v>
      </c>
      <c r="I2384" s="1" t="s">
        <v>23</v>
      </c>
      <c r="J2384" s="1">
        <f t="shared" si="148"/>
        <v>26</v>
      </c>
      <c r="K2384" s="1">
        <f>VLOOKUP($A2384,Parametre!$A$5:$G$29,MATCH($G2384,Parametre!$B$4:$G$4,0)+1,FALSE)</f>
        <v>23</v>
      </c>
      <c r="L2384" s="3">
        <f t="shared" si="149"/>
        <v>3</v>
      </c>
      <c r="M2384" s="4">
        <f>VLOOKUP($A2384,Parametre!$A$5:$H$29,8,FALSE)</f>
        <v>1.8699999999999999</v>
      </c>
      <c r="N2384" s="4">
        <f t="shared" si="150"/>
        <v>2042.04</v>
      </c>
      <c r="O2384" s="4" t="s">
        <v>3098</v>
      </c>
      <c r="P2384">
        <f>VLOOKUP($G2384,Parametre!$K$4:$L$9,2,FALSE)</f>
        <v>230</v>
      </c>
      <c r="Q2384" s="4">
        <f t="shared" si="151"/>
        <v>1383.0994800000001</v>
      </c>
    </row>
    <row r="2385" spans="1:17" x14ac:dyDescent="0.25">
      <c r="A2385" t="s">
        <v>2976</v>
      </c>
      <c r="B2385" t="s">
        <v>3000</v>
      </c>
      <c r="C2385" t="s">
        <v>3018</v>
      </c>
      <c r="D2385" t="s">
        <v>2242</v>
      </c>
      <c r="E2385" s="1" t="s">
        <v>13</v>
      </c>
      <c r="F2385" t="s">
        <v>3095</v>
      </c>
      <c r="G2385" t="s">
        <v>3100</v>
      </c>
      <c r="H2385" s="1" t="s">
        <v>333</v>
      </c>
      <c r="I2385" s="1" t="s">
        <v>46</v>
      </c>
      <c r="J2385" s="1">
        <f t="shared" si="148"/>
        <v>18</v>
      </c>
      <c r="K2385" s="1">
        <f>VLOOKUP($A2385,Parametre!$A$5:$G$29,MATCH($G2385,Parametre!$B$4:$G$4,0)+1,FALSE)</f>
        <v>23</v>
      </c>
      <c r="L2385" s="3">
        <f t="shared" si="149"/>
        <v>-5</v>
      </c>
      <c r="M2385" s="4">
        <f>VLOOKUP($A2385,Parametre!$A$5:$H$29,8,FALSE)</f>
        <v>1.8699999999999999</v>
      </c>
      <c r="N2385" s="4">
        <f t="shared" si="150"/>
        <v>1413.7199999999998</v>
      </c>
      <c r="O2385" s="4" t="s">
        <v>3098</v>
      </c>
      <c r="P2385">
        <f>VLOOKUP($G2385,Parametre!$K$4:$L$9,2,FALSE)</f>
        <v>230</v>
      </c>
      <c r="Q2385" s="4">
        <f t="shared" si="151"/>
        <v>1383.0994800000001</v>
      </c>
    </row>
    <row r="2386" spans="1:17" x14ac:dyDescent="0.25">
      <c r="A2386" t="s">
        <v>2976</v>
      </c>
      <c r="B2386" t="s">
        <v>3019</v>
      </c>
      <c r="C2386" t="s">
        <v>3020</v>
      </c>
      <c r="D2386" t="s">
        <v>3021</v>
      </c>
      <c r="E2386" s="1" t="s">
        <v>6</v>
      </c>
      <c r="F2386" t="s">
        <v>3095</v>
      </c>
      <c r="G2386" t="s">
        <v>3100</v>
      </c>
      <c r="H2386" s="1" t="s">
        <v>13</v>
      </c>
      <c r="I2386" s="1" t="s">
        <v>23</v>
      </c>
      <c r="J2386" s="1">
        <f t="shared" si="148"/>
        <v>3</v>
      </c>
      <c r="K2386" s="1">
        <f>VLOOKUP($A2386,Parametre!$A$5:$G$29,MATCH($G2386,Parametre!$B$4:$G$4,0)+1,FALSE)</f>
        <v>23</v>
      </c>
      <c r="L2386" s="3">
        <f t="shared" si="149"/>
        <v>-20</v>
      </c>
      <c r="M2386" s="4">
        <f>VLOOKUP($A2386,Parametre!$A$5:$H$29,8,FALSE)</f>
        <v>1.8699999999999999</v>
      </c>
      <c r="N2386" s="4">
        <f t="shared" si="150"/>
        <v>314.15999999999997</v>
      </c>
      <c r="O2386" s="4" t="s">
        <v>3098</v>
      </c>
      <c r="P2386">
        <f>VLOOKUP($G2386,Parametre!$K$4:$L$9,2,FALSE)</f>
        <v>230</v>
      </c>
      <c r="Q2386" s="4">
        <f t="shared" si="151"/>
        <v>1844.13264</v>
      </c>
    </row>
    <row r="2387" spans="1:17" x14ac:dyDescent="0.25">
      <c r="A2387" t="s">
        <v>2976</v>
      </c>
      <c r="B2387" t="s">
        <v>3019</v>
      </c>
      <c r="C2387" t="s">
        <v>3022</v>
      </c>
      <c r="D2387" t="s">
        <v>90</v>
      </c>
      <c r="E2387" s="1" t="s">
        <v>13</v>
      </c>
      <c r="F2387" t="s">
        <v>3095</v>
      </c>
      <c r="G2387" t="s">
        <v>3100</v>
      </c>
      <c r="H2387" s="1" t="s">
        <v>423</v>
      </c>
      <c r="I2387" s="1" t="s">
        <v>23</v>
      </c>
      <c r="J2387" s="1">
        <f t="shared" si="148"/>
        <v>19</v>
      </c>
      <c r="K2387" s="1">
        <f>VLOOKUP($A2387,Parametre!$A$5:$G$29,MATCH($G2387,Parametre!$B$4:$G$4,0)+1,FALSE)</f>
        <v>23</v>
      </c>
      <c r="L2387" s="3">
        <f t="shared" si="149"/>
        <v>-4</v>
      </c>
      <c r="M2387" s="4">
        <f>VLOOKUP($A2387,Parametre!$A$5:$H$29,8,FALSE)</f>
        <v>1.8699999999999999</v>
      </c>
      <c r="N2387" s="4">
        <f t="shared" si="150"/>
        <v>1492.26</v>
      </c>
      <c r="O2387" s="4" t="s">
        <v>3098</v>
      </c>
      <c r="P2387">
        <f>VLOOKUP($G2387,Parametre!$K$4:$L$9,2,FALSE)</f>
        <v>230</v>
      </c>
      <c r="Q2387" s="4">
        <f t="shared" si="151"/>
        <v>1383.0994800000001</v>
      </c>
    </row>
    <row r="2388" spans="1:17" x14ac:dyDescent="0.25">
      <c r="A2388" t="s">
        <v>2976</v>
      </c>
      <c r="B2388" t="s">
        <v>3019</v>
      </c>
      <c r="C2388" t="s">
        <v>3023</v>
      </c>
      <c r="D2388" t="s">
        <v>354</v>
      </c>
      <c r="E2388" s="1" t="s">
        <v>13</v>
      </c>
      <c r="F2388" t="s">
        <v>3095</v>
      </c>
      <c r="G2388" t="s">
        <v>3100</v>
      </c>
      <c r="H2388" s="1" t="s">
        <v>423</v>
      </c>
      <c r="I2388" s="1" t="s">
        <v>23</v>
      </c>
      <c r="J2388" s="1">
        <f t="shared" si="148"/>
        <v>19</v>
      </c>
      <c r="K2388" s="1">
        <f>VLOOKUP($A2388,Parametre!$A$5:$G$29,MATCH($G2388,Parametre!$B$4:$G$4,0)+1,FALSE)</f>
        <v>23</v>
      </c>
      <c r="L2388" s="3">
        <f t="shared" si="149"/>
        <v>-4</v>
      </c>
      <c r="M2388" s="4">
        <f>VLOOKUP($A2388,Parametre!$A$5:$H$29,8,FALSE)</f>
        <v>1.8699999999999999</v>
      </c>
      <c r="N2388" s="4">
        <f t="shared" si="150"/>
        <v>1492.26</v>
      </c>
      <c r="O2388" s="4" t="s">
        <v>3098</v>
      </c>
      <c r="P2388">
        <f>VLOOKUP($G2388,Parametre!$K$4:$L$9,2,FALSE)</f>
        <v>230</v>
      </c>
      <c r="Q2388" s="4">
        <f t="shared" si="151"/>
        <v>1383.0994800000001</v>
      </c>
    </row>
    <row r="2389" spans="1:17" x14ac:dyDescent="0.25">
      <c r="A2389" t="s">
        <v>2976</v>
      </c>
      <c r="B2389" t="s">
        <v>3019</v>
      </c>
      <c r="C2389" t="s">
        <v>3024</v>
      </c>
      <c r="D2389" t="s">
        <v>3025</v>
      </c>
      <c r="E2389" s="1" t="s">
        <v>6</v>
      </c>
      <c r="F2389" t="s">
        <v>3095</v>
      </c>
      <c r="G2389" t="s">
        <v>3100</v>
      </c>
      <c r="H2389" s="1" t="s">
        <v>11</v>
      </c>
      <c r="I2389" s="1" t="s">
        <v>23</v>
      </c>
      <c r="J2389" s="1">
        <f t="shared" si="148"/>
        <v>2</v>
      </c>
      <c r="K2389" s="1">
        <f>VLOOKUP($A2389,Parametre!$A$5:$G$29,MATCH($G2389,Parametre!$B$4:$G$4,0)+1,FALSE)</f>
        <v>23</v>
      </c>
      <c r="L2389" s="3">
        <f t="shared" si="149"/>
        <v>-21</v>
      </c>
      <c r="M2389" s="4">
        <f>VLOOKUP($A2389,Parametre!$A$5:$H$29,8,FALSE)</f>
        <v>1.8699999999999999</v>
      </c>
      <c r="N2389" s="4">
        <f t="shared" si="150"/>
        <v>209.44</v>
      </c>
      <c r="O2389" s="4" t="s">
        <v>3098</v>
      </c>
      <c r="P2389">
        <f>VLOOKUP($G2389,Parametre!$K$4:$L$9,2,FALSE)</f>
        <v>230</v>
      </c>
      <c r="Q2389" s="4">
        <f t="shared" si="151"/>
        <v>1844.13264</v>
      </c>
    </row>
    <row r="2390" spans="1:17" x14ac:dyDescent="0.25">
      <c r="A2390" t="s">
        <v>2976</v>
      </c>
      <c r="B2390" t="s">
        <v>3019</v>
      </c>
      <c r="C2390" t="s">
        <v>3026</v>
      </c>
      <c r="D2390" t="s">
        <v>3027</v>
      </c>
      <c r="E2390" s="1" t="s">
        <v>6</v>
      </c>
      <c r="F2390" t="s">
        <v>3095</v>
      </c>
      <c r="G2390" t="s">
        <v>3100</v>
      </c>
      <c r="H2390" s="1" t="s">
        <v>46</v>
      </c>
      <c r="I2390" s="1" t="s">
        <v>23</v>
      </c>
      <c r="J2390" s="1">
        <f t="shared" si="148"/>
        <v>1</v>
      </c>
      <c r="K2390" s="1">
        <f>VLOOKUP($A2390,Parametre!$A$5:$G$29,MATCH($G2390,Parametre!$B$4:$G$4,0)+1,FALSE)</f>
        <v>23</v>
      </c>
      <c r="L2390" s="3">
        <f t="shared" si="149"/>
        <v>-22</v>
      </c>
      <c r="M2390" s="4">
        <f>VLOOKUP($A2390,Parametre!$A$5:$H$29,8,FALSE)</f>
        <v>1.8699999999999999</v>
      </c>
      <c r="N2390" s="4">
        <f t="shared" si="150"/>
        <v>104.72</v>
      </c>
      <c r="O2390" s="4" t="s">
        <v>3098</v>
      </c>
      <c r="P2390">
        <f>VLOOKUP($G2390,Parametre!$K$4:$L$9,2,FALSE)</f>
        <v>230</v>
      </c>
      <c r="Q2390" s="4">
        <f t="shared" si="151"/>
        <v>1844.13264</v>
      </c>
    </row>
    <row r="2391" spans="1:17" x14ac:dyDescent="0.25">
      <c r="A2391" t="s">
        <v>2976</v>
      </c>
      <c r="B2391" t="s">
        <v>3019</v>
      </c>
      <c r="C2391" t="s">
        <v>3028</v>
      </c>
      <c r="D2391" t="s">
        <v>3029</v>
      </c>
      <c r="E2391" s="1" t="s">
        <v>6</v>
      </c>
      <c r="F2391" t="s">
        <v>3095</v>
      </c>
      <c r="G2391" t="s">
        <v>3100</v>
      </c>
      <c r="H2391" s="1" t="s">
        <v>383</v>
      </c>
      <c r="I2391" s="1" t="s">
        <v>23</v>
      </c>
      <c r="J2391" s="1">
        <f t="shared" si="148"/>
        <v>15</v>
      </c>
      <c r="K2391" s="1">
        <f>VLOOKUP($A2391,Parametre!$A$5:$G$29,MATCH($G2391,Parametre!$B$4:$G$4,0)+1,FALSE)</f>
        <v>23</v>
      </c>
      <c r="L2391" s="3">
        <f t="shared" si="149"/>
        <v>-8</v>
      </c>
      <c r="M2391" s="4">
        <f>VLOOKUP($A2391,Parametre!$A$5:$H$29,8,FALSE)</f>
        <v>1.8699999999999999</v>
      </c>
      <c r="N2391" s="4">
        <f t="shared" si="150"/>
        <v>1570.8</v>
      </c>
      <c r="O2391" s="4" t="s">
        <v>3098</v>
      </c>
      <c r="P2391">
        <f>VLOOKUP($G2391,Parametre!$K$4:$L$9,2,FALSE)</f>
        <v>230</v>
      </c>
      <c r="Q2391" s="4">
        <f t="shared" si="151"/>
        <v>1844.13264</v>
      </c>
    </row>
    <row r="2392" spans="1:17" x14ac:dyDescent="0.25">
      <c r="A2392" t="s">
        <v>2976</v>
      </c>
      <c r="B2392" t="s">
        <v>3019</v>
      </c>
      <c r="C2392" t="s">
        <v>3030</v>
      </c>
      <c r="D2392" t="s">
        <v>3031</v>
      </c>
      <c r="E2392" s="1" t="s">
        <v>13</v>
      </c>
      <c r="F2392" t="s">
        <v>3095</v>
      </c>
      <c r="G2392" t="s">
        <v>3100</v>
      </c>
      <c r="H2392" s="1" t="s">
        <v>11</v>
      </c>
      <c r="I2392" s="1" t="s">
        <v>23</v>
      </c>
      <c r="J2392" s="1">
        <f t="shared" si="148"/>
        <v>2</v>
      </c>
      <c r="K2392" s="1">
        <f>VLOOKUP($A2392,Parametre!$A$5:$G$29,MATCH($G2392,Parametre!$B$4:$G$4,0)+1,FALSE)</f>
        <v>23</v>
      </c>
      <c r="L2392" s="3">
        <f t="shared" si="149"/>
        <v>-21</v>
      </c>
      <c r="M2392" s="4">
        <f>VLOOKUP($A2392,Parametre!$A$5:$H$29,8,FALSE)</f>
        <v>1.8699999999999999</v>
      </c>
      <c r="N2392" s="4">
        <f t="shared" si="150"/>
        <v>157.07999999999998</v>
      </c>
      <c r="O2392" s="4" t="s">
        <v>3098</v>
      </c>
      <c r="P2392">
        <f>VLOOKUP($G2392,Parametre!$K$4:$L$9,2,FALSE)</f>
        <v>230</v>
      </c>
      <c r="Q2392" s="4">
        <f t="shared" si="151"/>
        <v>1383.0994800000001</v>
      </c>
    </row>
    <row r="2393" spans="1:17" x14ac:dyDescent="0.25">
      <c r="A2393" t="s">
        <v>2976</v>
      </c>
      <c r="B2393" t="s">
        <v>3019</v>
      </c>
      <c r="C2393" t="s">
        <v>3032</v>
      </c>
      <c r="D2393" t="s">
        <v>3033</v>
      </c>
      <c r="E2393" s="1" t="s">
        <v>6</v>
      </c>
      <c r="F2393" t="s">
        <v>3095</v>
      </c>
      <c r="G2393" t="s">
        <v>3100</v>
      </c>
      <c r="H2393" s="1" t="s">
        <v>46</v>
      </c>
      <c r="I2393" s="1" t="s">
        <v>23</v>
      </c>
      <c r="J2393" s="1">
        <f t="shared" si="148"/>
        <v>1</v>
      </c>
      <c r="K2393" s="1">
        <f>VLOOKUP($A2393,Parametre!$A$5:$G$29,MATCH($G2393,Parametre!$B$4:$G$4,0)+1,FALSE)</f>
        <v>23</v>
      </c>
      <c r="L2393" s="3">
        <f t="shared" si="149"/>
        <v>-22</v>
      </c>
      <c r="M2393" s="4">
        <f>VLOOKUP($A2393,Parametre!$A$5:$H$29,8,FALSE)</f>
        <v>1.8699999999999999</v>
      </c>
      <c r="N2393" s="4">
        <f t="shared" si="150"/>
        <v>104.72</v>
      </c>
      <c r="O2393" s="4" t="s">
        <v>3098</v>
      </c>
      <c r="P2393">
        <f>VLOOKUP($G2393,Parametre!$K$4:$L$9,2,FALSE)</f>
        <v>230</v>
      </c>
      <c r="Q2393" s="4">
        <f t="shared" si="151"/>
        <v>1844.13264</v>
      </c>
    </row>
    <row r="2394" spans="1:17" x14ac:dyDescent="0.25">
      <c r="A2394" t="s">
        <v>2976</v>
      </c>
      <c r="B2394" t="s">
        <v>3019</v>
      </c>
      <c r="C2394" t="s">
        <v>3034</v>
      </c>
      <c r="D2394" t="s">
        <v>3035</v>
      </c>
      <c r="E2394" s="1" t="s">
        <v>11</v>
      </c>
      <c r="F2394" t="s">
        <v>3095</v>
      </c>
      <c r="G2394" t="s">
        <v>3100</v>
      </c>
      <c r="H2394" s="1" t="s">
        <v>32</v>
      </c>
      <c r="I2394" s="1" t="s">
        <v>23</v>
      </c>
      <c r="J2394" s="1">
        <f t="shared" si="148"/>
        <v>8</v>
      </c>
      <c r="K2394" s="1">
        <f>VLOOKUP($A2394,Parametre!$A$5:$G$29,MATCH($G2394,Parametre!$B$4:$G$4,0)+1,FALSE)</f>
        <v>23</v>
      </c>
      <c r="L2394" s="3">
        <f t="shared" si="149"/>
        <v>-15</v>
      </c>
      <c r="M2394" s="4">
        <f>VLOOKUP($A2394,Parametre!$A$5:$H$29,8,FALSE)</f>
        <v>1.8699999999999999</v>
      </c>
      <c r="N2394" s="4">
        <f t="shared" si="150"/>
        <v>418.88</v>
      </c>
      <c r="O2394" s="4" t="s">
        <v>3098</v>
      </c>
      <c r="P2394">
        <f>VLOOKUP($G2394,Parametre!$K$4:$L$9,2,FALSE)</f>
        <v>230</v>
      </c>
      <c r="Q2394" s="4">
        <f t="shared" si="151"/>
        <v>922.06632000000002</v>
      </c>
    </row>
    <row r="2395" spans="1:17" x14ac:dyDescent="0.25">
      <c r="A2395" t="s">
        <v>2976</v>
      </c>
      <c r="B2395" t="s">
        <v>3019</v>
      </c>
      <c r="C2395" t="s">
        <v>3036</v>
      </c>
      <c r="D2395" t="s">
        <v>3037</v>
      </c>
      <c r="E2395" s="1" t="s">
        <v>11</v>
      </c>
      <c r="F2395" t="s">
        <v>3095</v>
      </c>
      <c r="G2395" t="s">
        <v>3100</v>
      </c>
      <c r="H2395" s="1" t="s">
        <v>19</v>
      </c>
      <c r="I2395" s="1" t="s">
        <v>23</v>
      </c>
      <c r="J2395" s="1">
        <f t="shared" si="148"/>
        <v>11</v>
      </c>
      <c r="K2395" s="1">
        <f>VLOOKUP($A2395,Parametre!$A$5:$G$29,MATCH($G2395,Parametre!$B$4:$G$4,0)+1,FALSE)</f>
        <v>23</v>
      </c>
      <c r="L2395" s="3">
        <f t="shared" si="149"/>
        <v>-12</v>
      </c>
      <c r="M2395" s="4">
        <f>VLOOKUP($A2395,Parametre!$A$5:$H$29,8,FALSE)</f>
        <v>1.8699999999999999</v>
      </c>
      <c r="N2395" s="4">
        <f t="shared" si="150"/>
        <v>575.95999999999992</v>
      </c>
      <c r="O2395" s="4" t="s">
        <v>3098</v>
      </c>
      <c r="P2395">
        <f>VLOOKUP($G2395,Parametre!$K$4:$L$9,2,FALSE)</f>
        <v>230</v>
      </c>
      <c r="Q2395" s="4">
        <f t="shared" si="151"/>
        <v>922.06632000000002</v>
      </c>
    </row>
    <row r="2396" spans="1:17" x14ac:dyDescent="0.25">
      <c r="A2396" t="s">
        <v>2976</v>
      </c>
      <c r="B2396" t="s">
        <v>3019</v>
      </c>
      <c r="C2396" t="s">
        <v>3038</v>
      </c>
      <c r="D2396" t="s">
        <v>3039</v>
      </c>
      <c r="E2396" s="1" t="s">
        <v>11</v>
      </c>
      <c r="F2396" t="s">
        <v>3095</v>
      </c>
      <c r="G2396" t="s">
        <v>3100</v>
      </c>
      <c r="H2396" s="1" t="s">
        <v>46</v>
      </c>
      <c r="I2396" s="1" t="s">
        <v>23</v>
      </c>
      <c r="J2396" s="1">
        <f t="shared" si="148"/>
        <v>1</v>
      </c>
      <c r="K2396" s="1">
        <f>VLOOKUP($A2396,Parametre!$A$5:$G$29,MATCH($G2396,Parametre!$B$4:$G$4,0)+1,FALSE)</f>
        <v>23</v>
      </c>
      <c r="L2396" s="3">
        <f t="shared" si="149"/>
        <v>-22</v>
      </c>
      <c r="M2396" s="4">
        <f>VLOOKUP($A2396,Parametre!$A$5:$H$29,8,FALSE)</f>
        <v>1.8699999999999999</v>
      </c>
      <c r="N2396" s="4">
        <f t="shared" si="150"/>
        <v>52.36</v>
      </c>
      <c r="O2396" s="4" t="s">
        <v>3098</v>
      </c>
      <c r="P2396">
        <f>VLOOKUP($G2396,Parametre!$K$4:$L$9,2,FALSE)</f>
        <v>230</v>
      </c>
      <c r="Q2396" s="4">
        <f t="shared" si="151"/>
        <v>922.06632000000002</v>
      </c>
    </row>
    <row r="2397" spans="1:17" x14ac:dyDescent="0.25">
      <c r="A2397" t="s">
        <v>2976</v>
      </c>
      <c r="B2397" t="s">
        <v>3019</v>
      </c>
      <c r="C2397" t="s">
        <v>3040</v>
      </c>
      <c r="D2397" t="s">
        <v>3041</v>
      </c>
      <c r="E2397" s="1" t="s">
        <v>11</v>
      </c>
      <c r="F2397" t="s">
        <v>3095</v>
      </c>
      <c r="G2397" t="s">
        <v>3100</v>
      </c>
      <c r="H2397" s="1" t="s">
        <v>46</v>
      </c>
      <c r="I2397" s="1" t="s">
        <v>23</v>
      </c>
      <c r="J2397" s="1">
        <f t="shared" si="148"/>
        <v>1</v>
      </c>
      <c r="K2397" s="1">
        <f>VLOOKUP($A2397,Parametre!$A$5:$G$29,MATCH($G2397,Parametre!$B$4:$G$4,0)+1,FALSE)</f>
        <v>23</v>
      </c>
      <c r="L2397" s="3">
        <f t="shared" si="149"/>
        <v>-22</v>
      </c>
      <c r="M2397" s="4">
        <f>VLOOKUP($A2397,Parametre!$A$5:$H$29,8,FALSE)</f>
        <v>1.8699999999999999</v>
      </c>
      <c r="N2397" s="4">
        <f t="shared" si="150"/>
        <v>52.36</v>
      </c>
      <c r="O2397" s="4" t="s">
        <v>3098</v>
      </c>
      <c r="P2397">
        <f>VLOOKUP($G2397,Parametre!$K$4:$L$9,2,FALSE)</f>
        <v>230</v>
      </c>
      <c r="Q2397" s="4">
        <f t="shared" si="151"/>
        <v>922.06632000000002</v>
      </c>
    </row>
    <row r="2398" spans="1:17" x14ac:dyDescent="0.25">
      <c r="A2398" t="s">
        <v>2976</v>
      </c>
      <c r="B2398" t="s">
        <v>3019</v>
      </c>
      <c r="C2398" t="s">
        <v>3042</v>
      </c>
      <c r="D2398" t="s">
        <v>3043</v>
      </c>
      <c r="E2398" s="1" t="s">
        <v>11</v>
      </c>
      <c r="F2398" t="s">
        <v>3095</v>
      </c>
      <c r="G2398" t="s">
        <v>3100</v>
      </c>
      <c r="H2398" s="1" t="s">
        <v>19</v>
      </c>
      <c r="I2398" s="1" t="s">
        <v>23</v>
      </c>
      <c r="J2398" s="1">
        <f t="shared" si="148"/>
        <v>11</v>
      </c>
      <c r="K2398" s="1">
        <f>VLOOKUP($A2398,Parametre!$A$5:$G$29,MATCH($G2398,Parametre!$B$4:$G$4,0)+1,FALSE)</f>
        <v>23</v>
      </c>
      <c r="L2398" s="3">
        <f t="shared" si="149"/>
        <v>-12</v>
      </c>
      <c r="M2398" s="4">
        <f>VLOOKUP($A2398,Parametre!$A$5:$H$29,8,FALSE)</f>
        <v>1.8699999999999999</v>
      </c>
      <c r="N2398" s="4">
        <f t="shared" si="150"/>
        <v>575.95999999999992</v>
      </c>
      <c r="O2398" s="4" t="s">
        <v>3098</v>
      </c>
      <c r="P2398">
        <f>VLOOKUP($G2398,Parametre!$K$4:$L$9,2,FALSE)</f>
        <v>230</v>
      </c>
      <c r="Q2398" s="4">
        <f t="shared" si="151"/>
        <v>922.06632000000002</v>
      </c>
    </row>
    <row r="2399" spans="1:17" x14ac:dyDescent="0.25">
      <c r="A2399" t="s">
        <v>2976</v>
      </c>
      <c r="B2399" t="s">
        <v>3019</v>
      </c>
      <c r="C2399" t="s">
        <v>3044</v>
      </c>
      <c r="D2399" t="s">
        <v>3045</v>
      </c>
      <c r="E2399" s="1" t="s">
        <v>6</v>
      </c>
      <c r="F2399" t="s">
        <v>3095</v>
      </c>
      <c r="G2399" t="s">
        <v>3100</v>
      </c>
      <c r="H2399" s="1" t="s">
        <v>46</v>
      </c>
      <c r="I2399" s="1" t="s">
        <v>23</v>
      </c>
      <c r="J2399" s="1">
        <f t="shared" si="148"/>
        <v>1</v>
      </c>
      <c r="K2399" s="1">
        <f>VLOOKUP($A2399,Parametre!$A$5:$G$29,MATCH($G2399,Parametre!$B$4:$G$4,0)+1,FALSE)</f>
        <v>23</v>
      </c>
      <c r="L2399" s="3">
        <f t="shared" si="149"/>
        <v>-22</v>
      </c>
      <c r="M2399" s="4">
        <f>VLOOKUP($A2399,Parametre!$A$5:$H$29,8,FALSE)</f>
        <v>1.8699999999999999</v>
      </c>
      <c r="N2399" s="4">
        <f t="shared" si="150"/>
        <v>104.72</v>
      </c>
      <c r="O2399" s="4" t="s">
        <v>3098</v>
      </c>
      <c r="P2399">
        <f>VLOOKUP($G2399,Parametre!$K$4:$L$9,2,FALSE)</f>
        <v>230</v>
      </c>
      <c r="Q2399" s="4">
        <f t="shared" si="151"/>
        <v>1844.13264</v>
      </c>
    </row>
    <row r="2400" spans="1:17" x14ac:dyDescent="0.25">
      <c r="A2400" t="s">
        <v>2976</v>
      </c>
      <c r="B2400" t="s">
        <v>3019</v>
      </c>
      <c r="C2400" t="s">
        <v>3046</v>
      </c>
      <c r="D2400" t="s">
        <v>3047</v>
      </c>
      <c r="E2400" s="1" t="s">
        <v>13</v>
      </c>
      <c r="F2400" t="s">
        <v>3095</v>
      </c>
      <c r="G2400" t="s">
        <v>3100</v>
      </c>
      <c r="H2400" s="1" t="s">
        <v>46</v>
      </c>
      <c r="I2400" s="1" t="s">
        <v>23</v>
      </c>
      <c r="J2400" s="1">
        <f t="shared" si="148"/>
        <v>1</v>
      </c>
      <c r="K2400" s="1">
        <f>VLOOKUP($A2400,Parametre!$A$5:$G$29,MATCH($G2400,Parametre!$B$4:$G$4,0)+1,FALSE)</f>
        <v>23</v>
      </c>
      <c r="L2400" s="3">
        <f t="shared" si="149"/>
        <v>-22</v>
      </c>
      <c r="M2400" s="4">
        <f>VLOOKUP($A2400,Parametre!$A$5:$H$29,8,FALSE)</f>
        <v>1.8699999999999999</v>
      </c>
      <c r="N2400" s="4">
        <f t="shared" si="150"/>
        <v>78.539999999999992</v>
      </c>
      <c r="O2400" s="4" t="s">
        <v>3098</v>
      </c>
      <c r="P2400">
        <f>VLOOKUP($G2400,Parametre!$K$4:$L$9,2,FALSE)</f>
        <v>230</v>
      </c>
      <c r="Q2400" s="4">
        <f t="shared" si="151"/>
        <v>1383.0994800000001</v>
      </c>
    </row>
    <row r="2401" spans="1:17" x14ac:dyDescent="0.25">
      <c r="A2401" t="s">
        <v>2976</v>
      </c>
      <c r="B2401" t="s">
        <v>3019</v>
      </c>
      <c r="C2401" t="s">
        <v>3048</v>
      </c>
      <c r="D2401" t="s">
        <v>3049</v>
      </c>
      <c r="E2401" s="1" t="s">
        <v>6</v>
      </c>
      <c r="F2401" t="s">
        <v>3095</v>
      </c>
      <c r="G2401" t="s">
        <v>3100</v>
      </c>
      <c r="H2401" s="1" t="s">
        <v>46</v>
      </c>
      <c r="I2401" s="1" t="s">
        <v>23</v>
      </c>
      <c r="J2401" s="1">
        <f t="shared" si="148"/>
        <v>1</v>
      </c>
      <c r="K2401" s="1">
        <f>VLOOKUP($A2401,Parametre!$A$5:$G$29,MATCH($G2401,Parametre!$B$4:$G$4,0)+1,FALSE)</f>
        <v>23</v>
      </c>
      <c r="L2401" s="3">
        <f t="shared" si="149"/>
        <v>-22</v>
      </c>
      <c r="M2401" s="4">
        <f>VLOOKUP($A2401,Parametre!$A$5:$H$29,8,FALSE)</f>
        <v>1.8699999999999999</v>
      </c>
      <c r="N2401" s="4">
        <f t="shared" si="150"/>
        <v>104.72</v>
      </c>
      <c r="O2401" s="4" t="s">
        <v>3098</v>
      </c>
      <c r="P2401">
        <f>VLOOKUP($G2401,Parametre!$K$4:$L$9,2,FALSE)</f>
        <v>230</v>
      </c>
      <c r="Q2401" s="4">
        <f t="shared" si="151"/>
        <v>1844.13264</v>
      </c>
    </row>
    <row r="2402" spans="1:17" x14ac:dyDescent="0.25">
      <c r="A2402" t="s">
        <v>2976</v>
      </c>
      <c r="B2402" t="s">
        <v>3050</v>
      </c>
      <c r="C2402" t="s">
        <v>2982</v>
      </c>
      <c r="D2402" t="s">
        <v>2983</v>
      </c>
      <c r="E2402" s="1" t="s">
        <v>13</v>
      </c>
      <c r="F2402" t="s">
        <v>3095</v>
      </c>
      <c r="G2402" t="s">
        <v>3100</v>
      </c>
      <c r="H2402" s="1" t="s">
        <v>37</v>
      </c>
      <c r="I2402" s="1" t="s">
        <v>23</v>
      </c>
      <c r="J2402" s="1">
        <f t="shared" si="148"/>
        <v>12</v>
      </c>
      <c r="K2402" s="1">
        <f>VLOOKUP($A2402,Parametre!$A$5:$G$29,MATCH($G2402,Parametre!$B$4:$G$4,0)+1,FALSE)</f>
        <v>23</v>
      </c>
      <c r="L2402" s="3">
        <f t="shared" si="149"/>
        <v>-11</v>
      </c>
      <c r="M2402" s="4">
        <f>VLOOKUP($A2402,Parametre!$A$5:$H$29,8,FALSE)</f>
        <v>1.8699999999999999</v>
      </c>
      <c r="N2402" s="4">
        <f t="shared" si="150"/>
        <v>942.4799999999999</v>
      </c>
      <c r="O2402" s="4" t="s">
        <v>3098</v>
      </c>
      <c r="P2402">
        <f>VLOOKUP($G2402,Parametre!$K$4:$L$9,2,FALSE)</f>
        <v>230</v>
      </c>
      <c r="Q2402" s="4">
        <f t="shared" si="151"/>
        <v>1383.0994800000001</v>
      </c>
    </row>
    <row r="2403" spans="1:17" x14ac:dyDescent="0.25">
      <c r="A2403" t="s">
        <v>2976</v>
      </c>
      <c r="B2403" t="s">
        <v>3051</v>
      </c>
      <c r="C2403" t="s">
        <v>3052</v>
      </c>
      <c r="D2403" t="s">
        <v>3053</v>
      </c>
      <c r="E2403" s="1" t="s">
        <v>8</v>
      </c>
      <c r="F2403" t="s">
        <v>3095</v>
      </c>
      <c r="G2403" t="s">
        <v>3100</v>
      </c>
      <c r="H2403" s="1" t="s">
        <v>32</v>
      </c>
      <c r="I2403" s="1" t="s">
        <v>23</v>
      </c>
      <c r="J2403" s="1">
        <f t="shared" si="148"/>
        <v>8</v>
      </c>
      <c r="K2403" s="1">
        <f>VLOOKUP($A2403,Parametre!$A$5:$G$29,MATCH($G2403,Parametre!$B$4:$G$4,0)+1,FALSE)</f>
        <v>23</v>
      </c>
      <c r="L2403" s="3">
        <f t="shared" si="149"/>
        <v>-15</v>
      </c>
      <c r="M2403" s="4">
        <f>VLOOKUP($A2403,Parametre!$A$5:$H$29,8,FALSE)</f>
        <v>1.8699999999999999</v>
      </c>
      <c r="N2403" s="4">
        <f t="shared" si="150"/>
        <v>1047.2</v>
      </c>
      <c r="O2403" s="4" t="s">
        <v>3098</v>
      </c>
      <c r="P2403">
        <f>VLOOKUP($G2403,Parametre!$K$4:$L$9,2,FALSE)</f>
        <v>230</v>
      </c>
      <c r="Q2403" s="4">
        <f t="shared" si="151"/>
        <v>2305.1658000000002</v>
      </c>
    </row>
    <row r="2404" spans="1:17" x14ac:dyDescent="0.25">
      <c r="A2404" t="s">
        <v>2976</v>
      </c>
      <c r="B2404" t="s">
        <v>3051</v>
      </c>
      <c r="C2404" t="s">
        <v>3052</v>
      </c>
      <c r="D2404" t="s">
        <v>3054</v>
      </c>
      <c r="E2404" s="1" t="s">
        <v>6</v>
      </c>
      <c r="F2404" t="s">
        <v>3095</v>
      </c>
      <c r="G2404" t="s">
        <v>3100</v>
      </c>
      <c r="H2404" s="1" t="s">
        <v>22</v>
      </c>
      <c r="I2404" s="1" t="s">
        <v>23</v>
      </c>
      <c r="J2404" s="1">
        <f t="shared" si="148"/>
        <v>6</v>
      </c>
      <c r="K2404" s="1">
        <f>VLOOKUP($A2404,Parametre!$A$5:$G$29,MATCH($G2404,Parametre!$B$4:$G$4,0)+1,FALSE)</f>
        <v>23</v>
      </c>
      <c r="L2404" s="3">
        <f t="shared" si="149"/>
        <v>-17</v>
      </c>
      <c r="M2404" s="4">
        <f>VLOOKUP($A2404,Parametre!$A$5:$H$29,8,FALSE)</f>
        <v>1.8699999999999999</v>
      </c>
      <c r="N2404" s="4">
        <f t="shared" si="150"/>
        <v>628.31999999999994</v>
      </c>
      <c r="O2404" s="4" t="s">
        <v>3098</v>
      </c>
      <c r="P2404">
        <f>VLOOKUP($G2404,Parametre!$K$4:$L$9,2,FALSE)</f>
        <v>230</v>
      </c>
      <c r="Q2404" s="4">
        <f t="shared" si="151"/>
        <v>1844.13264</v>
      </c>
    </row>
    <row r="2405" spans="1:17" x14ac:dyDescent="0.25">
      <c r="A2405" t="s">
        <v>2976</v>
      </c>
      <c r="B2405" t="s">
        <v>3051</v>
      </c>
      <c r="C2405" t="s">
        <v>3055</v>
      </c>
      <c r="D2405" t="s">
        <v>3056</v>
      </c>
      <c r="E2405" s="1" t="s">
        <v>6</v>
      </c>
      <c r="F2405" t="s">
        <v>3095</v>
      </c>
      <c r="G2405" t="s">
        <v>3100</v>
      </c>
      <c r="H2405" s="1" t="s">
        <v>46</v>
      </c>
      <c r="I2405" s="1" t="s">
        <v>23</v>
      </c>
      <c r="J2405" s="1">
        <f t="shared" si="148"/>
        <v>1</v>
      </c>
      <c r="K2405" s="1">
        <f>VLOOKUP($A2405,Parametre!$A$5:$G$29,MATCH($G2405,Parametre!$B$4:$G$4,0)+1,FALSE)</f>
        <v>23</v>
      </c>
      <c r="L2405" s="3">
        <f t="shared" si="149"/>
        <v>-22</v>
      </c>
      <c r="M2405" s="4">
        <f>VLOOKUP($A2405,Parametre!$A$5:$H$29,8,FALSE)</f>
        <v>1.8699999999999999</v>
      </c>
      <c r="N2405" s="4">
        <f t="shared" si="150"/>
        <v>104.72</v>
      </c>
      <c r="O2405" s="4" t="s">
        <v>3098</v>
      </c>
      <c r="P2405">
        <f>VLOOKUP($G2405,Parametre!$K$4:$L$9,2,FALSE)</f>
        <v>230</v>
      </c>
      <c r="Q2405" s="4">
        <f t="shared" si="151"/>
        <v>1844.13264</v>
      </c>
    </row>
    <row r="2406" spans="1:17" x14ac:dyDescent="0.25">
      <c r="A2406" t="s">
        <v>2976</v>
      </c>
      <c r="B2406" t="s">
        <v>3051</v>
      </c>
      <c r="C2406" t="s">
        <v>3057</v>
      </c>
      <c r="D2406" t="s">
        <v>3058</v>
      </c>
      <c r="E2406" s="1" t="s">
        <v>13</v>
      </c>
      <c r="F2406" t="s">
        <v>3095</v>
      </c>
      <c r="G2406" t="s">
        <v>3100</v>
      </c>
      <c r="H2406" s="1" t="s">
        <v>8</v>
      </c>
      <c r="I2406" s="1" t="s">
        <v>23</v>
      </c>
      <c r="J2406" s="1">
        <f t="shared" si="148"/>
        <v>5</v>
      </c>
      <c r="K2406" s="1">
        <f>VLOOKUP($A2406,Parametre!$A$5:$G$29,MATCH($G2406,Parametre!$B$4:$G$4,0)+1,FALSE)</f>
        <v>23</v>
      </c>
      <c r="L2406" s="3">
        <f t="shared" si="149"/>
        <v>-18</v>
      </c>
      <c r="M2406" s="4">
        <f>VLOOKUP($A2406,Parametre!$A$5:$H$29,8,FALSE)</f>
        <v>1.8699999999999999</v>
      </c>
      <c r="N2406" s="4">
        <f t="shared" si="150"/>
        <v>392.7</v>
      </c>
      <c r="O2406" s="4" t="s">
        <v>3098</v>
      </c>
      <c r="P2406">
        <f>VLOOKUP($G2406,Parametre!$K$4:$L$9,2,FALSE)</f>
        <v>230</v>
      </c>
      <c r="Q2406" s="4">
        <f t="shared" si="151"/>
        <v>1383.0994800000001</v>
      </c>
    </row>
    <row r="2407" spans="1:17" x14ac:dyDescent="0.25">
      <c r="A2407" t="s">
        <v>2976</v>
      </c>
      <c r="B2407" t="s">
        <v>3051</v>
      </c>
      <c r="C2407" t="s">
        <v>617</v>
      </c>
      <c r="D2407" t="s">
        <v>3059</v>
      </c>
      <c r="E2407" s="1" t="s">
        <v>13</v>
      </c>
      <c r="F2407" t="s">
        <v>3095</v>
      </c>
      <c r="G2407" t="s">
        <v>3100</v>
      </c>
      <c r="H2407" s="1" t="s">
        <v>8</v>
      </c>
      <c r="I2407" s="1" t="s">
        <v>23</v>
      </c>
      <c r="J2407" s="1">
        <f t="shared" si="148"/>
        <v>5</v>
      </c>
      <c r="K2407" s="1">
        <f>VLOOKUP($A2407,Parametre!$A$5:$G$29,MATCH($G2407,Parametre!$B$4:$G$4,0)+1,FALSE)</f>
        <v>23</v>
      </c>
      <c r="L2407" s="3">
        <f t="shared" si="149"/>
        <v>-18</v>
      </c>
      <c r="M2407" s="4">
        <f>VLOOKUP($A2407,Parametre!$A$5:$H$29,8,FALSE)</f>
        <v>1.8699999999999999</v>
      </c>
      <c r="N2407" s="4">
        <f t="shared" si="150"/>
        <v>392.7</v>
      </c>
      <c r="O2407" s="4" t="s">
        <v>3098</v>
      </c>
      <c r="P2407">
        <f>VLOOKUP($G2407,Parametre!$K$4:$L$9,2,FALSE)</f>
        <v>230</v>
      </c>
      <c r="Q2407" s="4">
        <f t="shared" si="151"/>
        <v>1383.0994800000001</v>
      </c>
    </row>
    <row r="2408" spans="1:17" x14ac:dyDescent="0.25">
      <c r="A2408" t="s">
        <v>2976</v>
      </c>
      <c r="B2408" t="s">
        <v>3051</v>
      </c>
      <c r="C2408" t="s">
        <v>3060</v>
      </c>
      <c r="D2408" t="s">
        <v>3061</v>
      </c>
      <c r="E2408" s="1" t="s">
        <v>13</v>
      </c>
      <c r="F2408" t="s">
        <v>3095</v>
      </c>
      <c r="G2408" t="s">
        <v>3100</v>
      </c>
      <c r="H2408" s="1" t="s">
        <v>11</v>
      </c>
      <c r="I2408" s="1" t="s">
        <v>23</v>
      </c>
      <c r="J2408" s="1">
        <f t="shared" si="148"/>
        <v>2</v>
      </c>
      <c r="K2408" s="1">
        <f>VLOOKUP($A2408,Parametre!$A$5:$G$29,MATCH($G2408,Parametre!$B$4:$G$4,0)+1,FALSE)</f>
        <v>23</v>
      </c>
      <c r="L2408" s="3">
        <f t="shared" si="149"/>
        <v>-21</v>
      </c>
      <c r="M2408" s="4">
        <f>VLOOKUP($A2408,Parametre!$A$5:$H$29,8,FALSE)</f>
        <v>1.8699999999999999</v>
      </c>
      <c r="N2408" s="4">
        <f t="shared" si="150"/>
        <v>157.07999999999998</v>
      </c>
      <c r="O2408" s="4" t="s">
        <v>3098</v>
      </c>
      <c r="P2408">
        <f>VLOOKUP($G2408,Parametre!$K$4:$L$9,2,FALSE)</f>
        <v>230</v>
      </c>
      <c r="Q2408" s="4">
        <f t="shared" si="151"/>
        <v>1383.0994800000001</v>
      </c>
    </row>
    <row r="2409" spans="1:17" x14ac:dyDescent="0.25">
      <c r="A2409" t="s">
        <v>2976</v>
      </c>
      <c r="B2409" t="s">
        <v>3062</v>
      </c>
      <c r="C2409" t="s">
        <v>3063</v>
      </c>
      <c r="D2409" t="s">
        <v>3064</v>
      </c>
      <c r="E2409" s="1" t="s">
        <v>11</v>
      </c>
      <c r="F2409" t="s">
        <v>3095</v>
      </c>
      <c r="G2409" t="s">
        <v>3100</v>
      </c>
      <c r="H2409" s="1" t="s">
        <v>528</v>
      </c>
      <c r="I2409" s="1" t="s">
        <v>23</v>
      </c>
      <c r="J2409" s="1">
        <f t="shared" si="148"/>
        <v>41</v>
      </c>
      <c r="K2409" s="1">
        <f>VLOOKUP($A2409,Parametre!$A$5:$G$29,MATCH($G2409,Parametre!$B$4:$G$4,0)+1,FALSE)</f>
        <v>23</v>
      </c>
      <c r="L2409" s="3">
        <f t="shared" si="149"/>
        <v>18</v>
      </c>
      <c r="M2409" s="4">
        <f>VLOOKUP($A2409,Parametre!$A$5:$H$29,8,FALSE)</f>
        <v>1.8699999999999999</v>
      </c>
      <c r="N2409" s="4">
        <f t="shared" si="150"/>
        <v>2146.7599999999998</v>
      </c>
      <c r="O2409" s="4" t="s">
        <v>3098</v>
      </c>
      <c r="P2409">
        <f>VLOOKUP($G2409,Parametre!$K$4:$L$9,2,FALSE)</f>
        <v>230</v>
      </c>
      <c r="Q2409" s="4">
        <f t="shared" si="151"/>
        <v>922.06632000000002</v>
      </c>
    </row>
    <row r="2410" spans="1:17" x14ac:dyDescent="0.25">
      <c r="A2410" t="s">
        <v>2976</v>
      </c>
      <c r="B2410" t="s">
        <v>3062</v>
      </c>
      <c r="C2410" t="s">
        <v>3065</v>
      </c>
      <c r="D2410" t="s">
        <v>3066</v>
      </c>
      <c r="E2410" s="1" t="s">
        <v>11</v>
      </c>
      <c r="F2410" t="s">
        <v>3095</v>
      </c>
      <c r="G2410" t="s">
        <v>3100</v>
      </c>
      <c r="H2410" s="1" t="s">
        <v>8</v>
      </c>
      <c r="I2410" s="1" t="s">
        <v>23</v>
      </c>
      <c r="J2410" s="1">
        <f t="shared" si="148"/>
        <v>5</v>
      </c>
      <c r="K2410" s="1">
        <f>VLOOKUP($A2410,Parametre!$A$5:$G$29,MATCH($G2410,Parametre!$B$4:$G$4,0)+1,FALSE)</f>
        <v>23</v>
      </c>
      <c r="L2410" s="3">
        <f t="shared" si="149"/>
        <v>-18</v>
      </c>
      <c r="M2410" s="4">
        <f>VLOOKUP($A2410,Parametre!$A$5:$H$29,8,FALSE)</f>
        <v>1.8699999999999999</v>
      </c>
      <c r="N2410" s="4">
        <f t="shared" si="150"/>
        <v>261.8</v>
      </c>
      <c r="O2410" s="4" t="s">
        <v>3098</v>
      </c>
      <c r="P2410">
        <f>VLOOKUP($G2410,Parametre!$K$4:$L$9,2,FALSE)</f>
        <v>230</v>
      </c>
      <c r="Q2410" s="4">
        <f t="shared" si="151"/>
        <v>922.06632000000002</v>
      </c>
    </row>
    <row r="2411" spans="1:17" x14ac:dyDescent="0.25">
      <c r="A2411" t="s">
        <v>2976</v>
      </c>
      <c r="B2411" t="s">
        <v>3062</v>
      </c>
      <c r="C2411" t="s">
        <v>3067</v>
      </c>
      <c r="D2411" t="s">
        <v>3068</v>
      </c>
      <c r="E2411" s="1" t="s">
        <v>13</v>
      </c>
      <c r="F2411" t="s">
        <v>3095</v>
      </c>
      <c r="G2411" t="s">
        <v>3100</v>
      </c>
      <c r="H2411" s="1" t="s">
        <v>13</v>
      </c>
      <c r="I2411" s="1" t="s">
        <v>23</v>
      </c>
      <c r="J2411" s="1">
        <f t="shared" si="148"/>
        <v>3</v>
      </c>
      <c r="K2411" s="1">
        <f>VLOOKUP($A2411,Parametre!$A$5:$G$29,MATCH($G2411,Parametre!$B$4:$G$4,0)+1,FALSE)</f>
        <v>23</v>
      </c>
      <c r="L2411" s="3">
        <f t="shared" si="149"/>
        <v>-20</v>
      </c>
      <c r="M2411" s="4">
        <f>VLOOKUP($A2411,Parametre!$A$5:$H$29,8,FALSE)</f>
        <v>1.8699999999999999</v>
      </c>
      <c r="N2411" s="4">
        <f t="shared" si="150"/>
        <v>235.61999999999998</v>
      </c>
      <c r="O2411" s="4" t="s">
        <v>3098</v>
      </c>
      <c r="P2411">
        <f>VLOOKUP($G2411,Parametre!$K$4:$L$9,2,FALSE)</f>
        <v>230</v>
      </c>
      <c r="Q2411" s="4">
        <f t="shared" si="151"/>
        <v>1383.0994800000001</v>
      </c>
    </row>
    <row r="2412" spans="1:17" x14ac:dyDescent="0.25">
      <c r="A2412" t="s">
        <v>2976</v>
      </c>
      <c r="B2412" t="s">
        <v>3062</v>
      </c>
      <c r="C2412" t="s">
        <v>3069</v>
      </c>
      <c r="D2412" t="s">
        <v>3070</v>
      </c>
      <c r="E2412" s="1" t="s">
        <v>11</v>
      </c>
      <c r="F2412" t="s">
        <v>3095</v>
      </c>
      <c r="G2412" t="s">
        <v>3100</v>
      </c>
      <c r="H2412" s="1" t="s">
        <v>37</v>
      </c>
      <c r="I2412" s="1" t="s">
        <v>23</v>
      </c>
      <c r="J2412" s="1">
        <f t="shared" si="148"/>
        <v>12</v>
      </c>
      <c r="K2412" s="1">
        <f>VLOOKUP($A2412,Parametre!$A$5:$G$29,MATCH($G2412,Parametre!$B$4:$G$4,0)+1,FALSE)</f>
        <v>23</v>
      </c>
      <c r="L2412" s="3">
        <f t="shared" si="149"/>
        <v>-11</v>
      </c>
      <c r="M2412" s="4">
        <f>VLOOKUP($A2412,Parametre!$A$5:$H$29,8,FALSE)</f>
        <v>1.8699999999999999</v>
      </c>
      <c r="N2412" s="4">
        <f t="shared" si="150"/>
        <v>628.31999999999994</v>
      </c>
      <c r="O2412" s="4" t="s">
        <v>3098</v>
      </c>
      <c r="P2412">
        <f>VLOOKUP($G2412,Parametre!$K$4:$L$9,2,FALSE)</f>
        <v>230</v>
      </c>
      <c r="Q2412" s="4">
        <f t="shared" si="151"/>
        <v>922.06632000000002</v>
      </c>
    </row>
    <row r="2413" spans="1:17" x14ac:dyDescent="0.25">
      <c r="A2413" t="s">
        <v>2976</v>
      </c>
      <c r="B2413" t="s">
        <v>3062</v>
      </c>
      <c r="C2413" t="s">
        <v>312</v>
      </c>
      <c r="D2413" t="s">
        <v>313</v>
      </c>
      <c r="E2413" s="1" t="s">
        <v>13</v>
      </c>
      <c r="F2413" t="s">
        <v>3095</v>
      </c>
      <c r="G2413" t="s">
        <v>3100</v>
      </c>
      <c r="H2413" s="1" t="s">
        <v>357</v>
      </c>
      <c r="I2413" s="1" t="s">
        <v>22</v>
      </c>
      <c r="J2413" s="1">
        <f t="shared" si="148"/>
        <v>43</v>
      </c>
      <c r="K2413" s="1">
        <f>VLOOKUP($A2413,Parametre!$A$5:$G$29,MATCH($G2413,Parametre!$B$4:$G$4,0)+1,FALSE)</f>
        <v>23</v>
      </c>
      <c r="L2413" s="3">
        <f t="shared" si="149"/>
        <v>20</v>
      </c>
      <c r="M2413" s="4">
        <f>VLOOKUP($A2413,Parametre!$A$5:$H$29,8,FALSE)</f>
        <v>1.8699999999999999</v>
      </c>
      <c r="N2413" s="4">
        <f t="shared" si="150"/>
        <v>3377.22</v>
      </c>
      <c r="O2413" s="4" t="s">
        <v>3098</v>
      </c>
      <c r="P2413">
        <f>VLOOKUP($G2413,Parametre!$K$4:$L$9,2,FALSE)</f>
        <v>230</v>
      </c>
      <c r="Q2413" s="4">
        <f t="shared" si="151"/>
        <v>1383.0994800000001</v>
      </c>
    </row>
    <row r="2414" spans="1:17" x14ac:dyDescent="0.25">
      <c r="A2414" t="s">
        <v>2976</v>
      </c>
      <c r="B2414" t="s">
        <v>3062</v>
      </c>
      <c r="C2414" t="s">
        <v>158</v>
      </c>
      <c r="D2414" t="s">
        <v>159</v>
      </c>
      <c r="E2414" s="1" t="s">
        <v>11</v>
      </c>
      <c r="F2414" t="s">
        <v>3095</v>
      </c>
      <c r="G2414" t="s">
        <v>3100</v>
      </c>
      <c r="H2414" s="1" t="s">
        <v>374</v>
      </c>
      <c r="I2414" s="1" t="s">
        <v>23</v>
      </c>
      <c r="J2414" s="1">
        <f t="shared" si="148"/>
        <v>26</v>
      </c>
      <c r="K2414" s="1">
        <f>VLOOKUP($A2414,Parametre!$A$5:$G$29,MATCH($G2414,Parametre!$B$4:$G$4,0)+1,FALSE)</f>
        <v>23</v>
      </c>
      <c r="L2414" s="3">
        <f t="shared" si="149"/>
        <v>3</v>
      </c>
      <c r="M2414" s="4">
        <f>VLOOKUP($A2414,Parametre!$A$5:$H$29,8,FALSE)</f>
        <v>1.8699999999999999</v>
      </c>
      <c r="N2414" s="4">
        <f t="shared" si="150"/>
        <v>1361.36</v>
      </c>
      <c r="O2414" s="4" t="s">
        <v>3098</v>
      </c>
      <c r="P2414">
        <f>VLOOKUP($G2414,Parametre!$K$4:$L$9,2,FALSE)</f>
        <v>230</v>
      </c>
      <c r="Q2414" s="4">
        <f t="shared" si="151"/>
        <v>922.06632000000002</v>
      </c>
    </row>
    <row r="2415" spans="1:17" x14ac:dyDescent="0.25">
      <c r="A2415" t="s">
        <v>2976</v>
      </c>
      <c r="B2415" t="s">
        <v>3062</v>
      </c>
      <c r="C2415" t="s">
        <v>3071</v>
      </c>
      <c r="D2415" t="s">
        <v>3072</v>
      </c>
      <c r="E2415" s="1" t="s">
        <v>11</v>
      </c>
      <c r="F2415" t="s">
        <v>3095</v>
      </c>
      <c r="G2415" t="s">
        <v>3100</v>
      </c>
      <c r="H2415" s="1" t="s">
        <v>546</v>
      </c>
      <c r="I2415" s="1" t="s">
        <v>23</v>
      </c>
      <c r="J2415" s="1">
        <f t="shared" si="148"/>
        <v>35</v>
      </c>
      <c r="K2415" s="1">
        <f>VLOOKUP($A2415,Parametre!$A$5:$G$29,MATCH($G2415,Parametre!$B$4:$G$4,0)+1,FALSE)</f>
        <v>23</v>
      </c>
      <c r="L2415" s="3">
        <f t="shared" si="149"/>
        <v>12</v>
      </c>
      <c r="M2415" s="4">
        <f>VLOOKUP($A2415,Parametre!$A$5:$H$29,8,FALSE)</f>
        <v>1.8699999999999999</v>
      </c>
      <c r="N2415" s="4">
        <f t="shared" si="150"/>
        <v>1832.6</v>
      </c>
      <c r="O2415" s="4" t="s">
        <v>3098</v>
      </c>
      <c r="P2415">
        <f>VLOOKUP($G2415,Parametre!$K$4:$L$9,2,FALSE)</f>
        <v>230</v>
      </c>
      <c r="Q2415" s="4">
        <f t="shared" si="151"/>
        <v>922.06632000000002</v>
      </c>
    </row>
    <row r="2416" spans="1:17" x14ac:dyDescent="0.25">
      <c r="A2416" t="s">
        <v>2976</v>
      </c>
      <c r="B2416" t="s">
        <v>3062</v>
      </c>
      <c r="C2416" t="s">
        <v>3073</v>
      </c>
      <c r="D2416" t="s">
        <v>3074</v>
      </c>
      <c r="E2416" s="1" t="s">
        <v>8</v>
      </c>
      <c r="F2416" t="s">
        <v>3095</v>
      </c>
      <c r="G2416" t="s">
        <v>3100</v>
      </c>
      <c r="H2416" s="1" t="s">
        <v>199</v>
      </c>
      <c r="I2416" s="1" t="s">
        <v>23</v>
      </c>
      <c r="J2416" s="1">
        <f t="shared" si="148"/>
        <v>13</v>
      </c>
      <c r="K2416" s="1">
        <f>VLOOKUP($A2416,Parametre!$A$5:$G$29,MATCH($G2416,Parametre!$B$4:$G$4,0)+1,FALSE)</f>
        <v>23</v>
      </c>
      <c r="L2416" s="3">
        <f t="shared" si="149"/>
        <v>-10</v>
      </c>
      <c r="M2416" s="4">
        <f>VLOOKUP($A2416,Parametre!$A$5:$H$29,8,FALSE)</f>
        <v>1.8699999999999999</v>
      </c>
      <c r="N2416" s="4">
        <f t="shared" si="150"/>
        <v>1701.6999999999998</v>
      </c>
      <c r="O2416" s="4" t="s">
        <v>3098</v>
      </c>
      <c r="P2416">
        <f>VLOOKUP($G2416,Parametre!$K$4:$L$9,2,FALSE)</f>
        <v>230</v>
      </c>
      <c r="Q2416" s="4">
        <f t="shared" si="151"/>
        <v>2305.1658000000002</v>
      </c>
    </row>
    <row r="2417" spans="1:17" x14ac:dyDescent="0.25">
      <c r="A2417" t="s">
        <v>2976</v>
      </c>
      <c r="B2417" t="s">
        <v>3062</v>
      </c>
      <c r="C2417" t="s">
        <v>3075</v>
      </c>
      <c r="D2417" t="s">
        <v>135</v>
      </c>
      <c r="E2417" s="1" t="s">
        <v>11</v>
      </c>
      <c r="F2417" t="s">
        <v>3095</v>
      </c>
      <c r="G2417" t="s">
        <v>3100</v>
      </c>
      <c r="H2417" s="1" t="s">
        <v>709</v>
      </c>
      <c r="I2417" s="1" t="s">
        <v>23</v>
      </c>
      <c r="J2417" s="1">
        <f t="shared" si="148"/>
        <v>65</v>
      </c>
      <c r="K2417" s="1">
        <f>VLOOKUP($A2417,Parametre!$A$5:$G$29,MATCH($G2417,Parametre!$B$4:$G$4,0)+1,FALSE)</f>
        <v>23</v>
      </c>
      <c r="L2417" s="3">
        <f t="shared" si="149"/>
        <v>42</v>
      </c>
      <c r="M2417" s="4">
        <f>VLOOKUP($A2417,Parametre!$A$5:$H$29,8,FALSE)</f>
        <v>1.8699999999999999</v>
      </c>
      <c r="N2417" s="4">
        <f t="shared" si="150"/>
        <v>3403.3999999999996</v>
      </c>
      <c r="O2417" s="4" t="s">
        <v>3098</v>
      </c>
      <c r="P2417">
        <f>VLOOKUP($G2417,Parametre!$K$4:$L$9,2,FALSE)</f>
        <v>230</v>
      </c>
      <c r="Q2417" s="4">
        <f t="shared" si="151"/>
        <v>922.06632000000002</v>
      </c>
    </row>
    <row r="2418" spans="1:17" x14ac:dyDescent="0.25">
      <c r="A2418" t="s">
        <v>2976</v>
      </c>
      <c r="B2418" t="s">
        <v>3062</v>
      </c>
      <c r="C2418" t="s">
        <v>3076</v>
      </c>
      <c r="D2418" t="s">
        <v>3077</v>
      </c>
      <c r="E2418" s="1" t="s">
        <v>8</v>
      </c>
      <c r="F2418" t="s">
        <v>3095</v>
      </c>
      <c r="G2418" t="s">
        <v>3100</v>
      </c>
      <c r="H2418" s="1" t="s">
        <v>6</v>
      </c>
      <c r="I2418" s="1" t="s">
        <v>23</v>
      </c>
      <c r="J2418" s="1">
        <f t="shared" si="148"/>
        <v>4</v>
      </c>
      <c r="K2418" s="1">
        <f>VLOOKUP($A2418,Parametre!$A$5:$G$29,MATCH($G2418,Parametre!$B$4:$G$4,0)+1,FALSE)</f>
        <v>23</v>
      </c>
      <c r="L2418" s="3">
        <f t="shared" si="149"/>
        <v>-19</v>
      </c>
      <c r="M2418" s="4">
        <f>VLOOKUP($A2418,Parametre!$A$5:$H$29,8,FALSE)</f>
        <v>1.8699999999999999</v>
      </c>
      <c r="N2418" s="4">
        <f t="shared" si="150"/>
        <v>523.6</v>
      </c>
      <c r="O2418" s="4" t="s">
        <v>3098</v>
      </c>
      <c r="P2418">
        <f>VLOOKUP($G2418,Parametre!$K$4:$L$9,2,FALSE)</f>
        <v>230</v>
      </c>
      <c r="Q2418" s="4">
        <f t="shared" si="151"/>
        <v>2305.1658000000002</v>
      </c>
    </row>
    <row r="2419" spans="1:17" x14ac:dyDescent="0.25">
      <c r="A2419" t="s">
        <v>2976</v>
      </c>
      <c r="B2419" t="s">
        <v>3062</v>
      </c>
      <c r="C2419" t="s">
        <v>3078</v>
      </c>
      <c r="D2419" t="s">
        <v>3079</v>
      </c>
      <c r="E2419" s="1" t="s">
        <v>13</v>
      </c>
      <c r="F2419" t="s">
        <v>3095</v>
      </c>
      <c r="G2419" t="s">
        <v>3100</v>
      </c>
      <c r="H2419" s="1" t="s">
        <v>658</v>
      </c>
      <c r="I2419" s="1" t="s">
        <v>23</v>
      </c>
      <c r="J2419" s="1">
        <f t="shared" si="148"/>
        <v>34</v>
      </c>
      <c r="K2419" s="1">
        <f>VLOOKUP($A2419,Parametre!$A$5:$G$29,MATCH($G2419,Parametre!$B$4:$G$4,0)+1,FALSE)</f>
        <v>23</v>
      </c>
      <c r="L2419" s="3">
        <f t="shared" si="149"/>
        <v>11</v>
      </c>
      <c r="M2419" s="4">
        <f>VLOOKUP($A2419,Parametre!$A$5:$H$29,8,FALSE)</f>
        <v>1.8699999999999999</v>
      </c>
      <c r="N2419" s="4">
        <f t="shared" si="150"/>
        <v>2670.3599999999997</v>
      </c>
      <c r="O2419" s="4" t="s">
        <v>3098</v>
      </c>
      <c r="P2419">
        <f>VLOOKUP($G2419,Parametre!$K$4:$L$9,2,FALSE)</f>
        <v>230</v>
      </c>
      <c r="Q2419" s="4">
        <f t="shared" si="151"/>
        <v>1383.0994800000001</v>
      </c>
    </row>
    <row r="2420" spans="1:17" x14ac:dyDescent="0.25">
      <c r="A2420" t="s">
        <v>2976</v>
      </c>
      <c r="B2420" t="s">
        <v>3062</v>
      </c>
      <c r="C2420" t="s">
        <v>3080</v>
      </c>
      <c r="D2420" t="s">
        <v>3081</v>
      </c>
      <c r="E2420" s="1" t="s">
        <v>11</v>
      </c>
      <c r="F2420" t="s">
        <v>3095</v>
      </c>
      <c r="G2420" t="s">
        <v>3100</v>
      </c>
      <c r="H2420" s="1" t="s">
        <v>16</v>
      </c>
      <c r="I2420" s="1" t="s">
        <v>23</v>
      </c>
      <c r="J2420" s="1">
        <f t="shared" si="148"/>
        <v>7</v>
      </c>
      <c r="K2420" s="1">
        <f>VLOOKUP($A2420,Parametre!$A$5:$G$29,MATCH($G2420,Parametre!$B$4:$G$4,0)+1,FALSE)</f>
        <v>23</v>
      </c>
      <c r="L2420" s="3">
        <f t="shared" si="149"/>
        <v>-16</v>
      </c>
      <c r="M2420" s="4">
        <f>VLOOKUP($A2420,Parametre!$A$5:$H$29,8,FALSE)</f>
        <v>1.8699999999999999</v>
      </c>
      <c r="N2420" s="4">
        <f t="shared" si="150"/>
        <v>366.52</v>
      </c>
      <c r="O2420" s="4" t="s">
        <v>3098</v>
      </c>
      <c r="P2420">
        <f>VLOOKUP($G2420,Parametre!$K$4:$L$9,2,FALSE)</f>
        <v>230</v>
      </c>
      <c r="Q2420" s="4">
        <f t="shared" si="151"/>
        <v>922.06632000000002</v>
      </c>
    </row>
    <row r="2421" spans="1:17" x14ac:dyDescent="0.25">
      <c r="A2421" t="s">
        <v>2976</v>
      </c>
      <c r="B2421" t="s">
        <v>3062</v>
      </c>
      <c r="C2421" t="s">
        <v>3082</v>
      </c>
      <c r="D2421" t="s">
        <v>3083</v>
      </c>
      <c r="E2421" s="1" t="s">
        <v>13</v>
      </c>
      <c r="F2421" t="s">
        <v>3095</v>
      </c>
      <c r="G2421" t="s">
        <v>3100</v>
      </c>
      <c r="H2421" s="1" t="s">
        <v>8</v>
      </c>
      <c r="I2421" s="1" t="s">
        <v>23</v>
      </c>
      <c r="J2421" s="1">
        <f t="shared" si="148"/>
        <v>5</v>
      </c>
      <c r="K2421" s="1">
        <f>VLOOKUP($A2421,Parametre!$A$5:$G$29,MATCH($G2421,Parametre!$B$4:$G$4,0)+1,FALSE)</f>
        <v>23</v>
      </c>
      <c r="L2421" s="3">
        <f t="shared" si="149"/>
        <v>-18</v>
      </c>
      <c r="M2421" s="4">
        <f>VLOOKUP($A2421,Parametre!$A$5:$H$29,8,FALSE)</f>
        <v>1.8699999999999999</v>
      </c>
      <c r="N2421" s="4">
        <f t="shared" si="150"/>
        <v>392.7</v>
      </c>
      <c r="O2421" s="4" t="s">
        <v>3098</v>
      </c>
      <c r="P2421">
        <f>VLOOKUP($G2421,Parametre!$K$4:$L$9,2,FALSE)</f>
        <v>230</v>
      </c>
      <c r="Q2421" s="4">
        <f t="shared" si="151"/>
        <v>1383.0994800000001</v>
      </c>
    </row>
  </sheetData>
  <autoFilter ref="A4:Q2421"/>
  <dataValidations count="2">
    <dataValidation type="list" allowBlank="1" showInputMessage="1" showErrorMessage="1" sqref="G5:G2421">
      <formula1>"Belirsiz,Profesör,Doçent,Yardımcı Doçent,Öğretim Görevlisi,Okutman"</formula1>
    </dataValidation>
    <dataValidation type="list" allowBlank="1" showInputMessage="1" showErrorMessage="1" sqref="O5:O2421">
      <formula1>"Evet,Hayır"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9"/>
  <sheetViews>
    <sheetView workbookViewId="0">
      <selection activeCell="A28" sqref="A28"/>
    </sheetView>
  </sheetViews>
  <sheetFormatPr defaultRowHeight="15" x14ac:dyDescent="0.25"/>
  <cols>
    <col min="1" max="1" width="49" bestFit="1" customWidth="1"/>
  </cols>
  <sheetData>
    <row r="4" spans="1:12" x14ac:dyDescent="0.25">
      <c r="B4" t="s">
        <v>3100</v>
      </c>
      <c r="C4" t="s">
        <v>3093</v>
      </c>
      <c r="D4" t="s">
        <v>3094</v>
      </c>
      <c r="E4" t="s">
        <v>3102</v>
      </c>
      <c r="F4" t="s">
        <v>3101</v>
      </c>
      <c r="G4" t="s">
        <v>1465</v>
      </c>
      <c r="H4" t="s">
        <v>3105</v>
      </c>
      <c r="K4" t="s">
        <v>3100</v>
      </c>
      <c r="L4">
        <v>230</v>
      </c>
    </row>
    <row r="5" spans="1:12" x14ac:dyDescent="0.25">
      <c r="A5" t="s">
        <v>2</v>
      </c>
      <c r="B5">
        <f>ROUNDUP(AVERAGE(C5:F5),0)</f>
        <v>42</v>
      </c>
      <c r="C5">
        <v>55</v>
      </c>
      <c r="D5">
        <v>45</v>
      </c>
      <c r="E5">
        <v>36</v>
      </c>
      <c r="F5">
        <v>29</v>
      </c>
      <c r="G5">
        <v>29</v>
      </c>
      <c r="H5">
        <v>1.0399999999999998</v>
      </c>
      <c r="K5" t="s">
        <v>3093</v>
      </c>
      <c r="L5">
        <v>300</v>
      </c>
    </row>
    <row r="6" spans="1:12" x14ac:dyDescent="0.25">
      <c r="A6" t="s">
        <v>263</v>
      </c>
      <c r="B6">
        <f t="shared" ref="B6:B29" si="0">ROUNDUP(AVERAGE(C6:F6),0)</f>
        <v>42</v>
      </c>
      <c r="C6">
        <v>55</v>
      </c>
      <c r="D6">
        <v>45</v>
      </c>
      <c r="E6">
        <v>36</v>
      </c>
      <c r="F6">
        <v>29</v>
      </c>
      <c r="G6">
        <v>29</v>
      </c>
      <c r="H6">
        <v>1.04</v>
      </c>
      <c r="K6" t="s">
        <v>3094</v>
      </c>
      <c r="L6">
        <v>250</v>
      </c>
    </row>
    <row r="7" spans="1:12" x14ac:dyDescent="0.25">
      <c r="A7" t="s">
        <v>286</v>
      </c>
      <c r="B7">
        <f t="shared" si="0"/>
        <v>30</v>
      </c>
      <c r="C7">
        <v>39</v>
      </c>
      <c r="D7">
        <v>33</v>
      </c>
      <c r="E7">
        <v>26</v>
      </c>
      <c r="F7">
        <v>21</v>
      </c>
      <c r="G7">
        <v>21</v>
      </c>
      <c r="H7">
        <v>1.44</v>
      </c>
      <c r="K7" t="s">
        <v>3102</v>
      </c>
      <c r="L7">
        <v>200</v>
      </c>
    </row>
    <row r="8" spans="1:12" x14ac:dyDescent="0.25">
      <c r="A8" t="s">
        <v>349</v>
      </c>
      <c r="B8">
        <f t="shared" si="0"/>
        <v>33</v>
      </c>
      <c r="C8">
        <v>43</v>
      </c>
      <c r="D8">
        <v>36</v>
      </c>
      <c r="E8">
        <v>29</v>
      </c>
      <c r="F8">
        <v>23</v>
      </c>
      <c r="G8">
        <v>23</v>
      </c>
      <c r="H8">
        <v>1.32</v>
      </c>
      <c r="K8" t="s">
        <v>3101</v>
      </c>
      <c r="L8">
        <v>160</v>
      </c>
    </row>
    <row r="9" spans="1:12" x14ac:dyDescent="0.25">
      <c r="A9" t="s">
        <v>643</v>
      </c>
      <c r="B9">
        <f t="shared" si="0"/>
        <v>42</v>
      </c>
      <c r="C9">
        <v>55</v>
      </c>
      <c r="D9">
        <v>45</v>
      </c>
      <c r="E9">
        <v>36</v>
      </c>
      <c r="F9">
        <v>29</v>
      </c>
      <c r="G9">
        <v>29</v>
      </c>
      <c r="H9">
        <v>1.04</v>
      </c>
      <c r="K9" t="s">
        <v>1465</v>
      </c>
      <c r="L9">
        <v>160</v>
      </c>
    </row>
    <row r="10" spans="1:12" x14ac:dyDescent="0.25">
      <c r="A10" t="s">
        <v>748</v>
      </c>
      <c r="B10">
        <f t="shared" si="0"/>
        <v>42</v>
      </c>
      <c r="C10">
        <v>55</v>
      </c>
      <c r="D10">
        <v>45</v>
      </c>
      <c r="E10">
        <v>36</v>
      </c>
      <c r="F10">
        <v>29</v>
      </c>
      <c r="G10">
        <v>29</v>
      </c>
      <c r="H10">
        <v>1.04</v>
      </c>
    </row>
    <row r="11" spans="1:12" x14ac:dyDescent="0.25">
      <c r="A11" t="s">
        <v>873</v>
      </c>
      <c r="B11">
        <f t="shared" si="0"/>
        <v>30</v>
      </c>
      <c r="C11">
        <v>39</v>
      </c>
      <c r="D11">
        <v>33</v>
      </c>
      <c r="E11">
        <v>26</v>
      </c>
      <c r="F11">
        <v>21</v>
      </c>
      <c r="G11">
        <v>21</v>
      </c>
      <c r="H11">
        <v>1.4400000000000019</v>
      </c>
    </row>
    <row r="12" spans="1:12" x14ac:dyDescent="0.25">
      <c r="A12" t="s">
        <v>878</v>
      </c>
      <c r="B12">
        <f t="shared" si="0"/>
        <v>42</v>
      </c>
      <c r="C12">
        <v>55</v>
      </c>
      <c r="D12">
        <v>45</v>
      </c>
      <c r="E12">
        <v>36</v>
      </c>
      <c r="F12">
        <v>29</v>
      </c>
      <c r="G12">
        <v>29</v>
      </c>
      <c r="H12">
        <v>1.0399999999999998</v>
      </c>
    </row>
    <row r="13" spans="1:12" x14ac:dyDescent="0.25">
      <c r="A13" t="s">
        <v>923</v>
      </c>
      <c r="B13">
        <f t="shared" si="0"/>
        <v>42</v>
      </c>
      <c r="C13">
        <v>55</v>
      </c>
      <c r="D13">
        <v>45</v>
      </c>
      <c r="E13">
        <v>36</v>
      </c>
      <c r="F13">
        <v>29</v>
      </c>
      <c r="G13">
        <v>29</v>
      </c>
      <c r="H13">
        <v>1.04</v>
      </c>
    </row>
    <row r="14" spans="1:12" x14ac:dyDescent="0.25">
      <c r="A14" t="s">
        <v>947</v>
      </c>
      <c r="B14">
        <f t="shared" si="0"/>
        <v>30</v>
      </c>
      <c r="C14">
        <v>39</v>
      </c>
      <c r="D14">
        <v>33</v>
      </c>
      <c r="E14">
        <v>26</v>
      </c>
      <c r="F14">
        <v>21</v>
      </c>
      <c r="G14">
        <v>21</v>
      </c>
      <c r="H14">
        <v>1.4399999999999997</v>
      </c>
    </row>
    <row r="15" spans="1:12" x14ac:dyDescent="0.25">
      <c r="A15" t="s">
        <v>1443</v>
      </c>
      <c r="B15">
        <f t="shared" si="0"/>
        <v>33</v>
      </c>
      <c r="C15">
        <v>43</v>
      </c>
      <c r="D15">
        <v>36</v>
      </c>
      <c r="E15">
        <v>29</v>
      </c>
      <c r="F15">
        <v>23</v>
      </c>
      <c r="G15">
        <v>23</v>
      </c>
      <c r="H15">
        <v>1.32</v>
      </c>
    </row>
    <row r="16" spans="1:12" x14ac:dyDescent="0.25">
      <c r="A16" t="s">
        <v>1468</v>
      </c>
      <c r="B16">
        <f t="shared" si="0"/>
        <v>42</v>
      </c>
      <c r="C16">
        <v>55</v>
      </c>
      <c r="D16">
        <v>45</v>
      </c>
      <c r="E16">
        <v>36</v>
      </c>
      <c r="F16">
        <v>29</v>
      </c>
      <c r="G16">
        <v>29</v>
      </c>
      <c r="H16">
        <v>1.04</v>
      </c>
    </row>
    <row r="17" spans="1:8" x14ac:dyDescent="0.25">
      <c r="A17" t="s">
        <v>1678</v>
      </c>
      <c r="B17">
        <f t="shared" si="0"/>
        <v>23</v>
      </c>
      <c r="C17">
        <v>30</v>
      </c>
      <c r="D17">
        <v>25</v>
      </c>
      <c r="E17">
        <v>20</v>
      </c>
      <c r="F17">
        <v>16</v>
      </c>
      <c r="G17">
        <v>16</v>
      </c>
      <c r="H17">
        <v>1.87</v>
      </c>
    </row>
    <row r="18" spans="1:8" x14ac:dyDescent="0.25">
      <c r="A18" t="s">
        <v>2143</v>
      </c>
      <c r="B18">
        <f t="shared" si="0"/>
        <v>23</v>
      </c>
      <c r="C18">
        <v>30</v>
      </c>
      <c r="D18">
        <v>25</v>
      </c>
      <c r="E18">
        <v>20</v>
      </c>
      <c r="F18">
        <v>16</v>
      </c>
      <c r="G18">
        <v>16</v>
      </c>
      <c r="H18">
        <v>1.87</v>
      </c>
    </row>
    <row r="19" spans="1:8" x14ac:dyDescent="0.25">
      <c r="A19" t="s">
        <v>2190</v>
      </c>
      <c r="B19">
        <f t="shared" si="0"/>
        <v>33</v>
      </c>
      <c r="C19">
        <v>43</v>
      </c>
      <c r="D19">
        <v>36</v>
      </c>
      <c r="E19">
        <v>29</v>
      </c>
      <c r="F19">
        <v>23</v>
      </c>
      <c r="G19">
        <v>23</v>
      </c>
      <c r="H19">
        <v>1.32</v>
      </c>
    </row>
    <row r="20" spans="1:8" x14ac:dyDescent="0.25">
      <c r="A20" t="s">
        <v>2199</v>
      </c>
      <c r="B20">
        <f t="shared" si="0"/>
        <v>42</v>
      </c>
      <c r="C20">
        <v>55</v>
      </c>
      <c r="D20">
        <v>45</v>
      </c>
      <c r="E20">
        <v>36</v>
      </c>
      <c r="F20">
        <v>29</v>
      </c>
      <c r="G20">
        <v>29</v>
      </c>
      <c r="H20">
        <v>1.04</v>
      </c>
    </row>
    <row r="21" spans="1:8" x14ac:dyDescent="0.25">
      <c r="A21" t="s">
        <v>2339</v>
      </c>
      <c r="B21">
        <f t="shared" si="0"/>
        <v>42</v>
      </c>
      <c r="C21">
        <v>55</v>
      </c>
      <c r="D21">
        <v>45</v>
      </c>
      <c r="E21">
        <v>36</v>
      </c>
      <c r="F21">
        <v>29</v>
      </c>
      <c r="G21">
        <v>29</v>
      </c>
      <c r="H21">
        <v>1.04</v>
      </c>
    </row>
    <row r="22" spans="1:8" x14ac:dyDescent="0.25">
      <c r="A22" t="s">
        <v>2348</v>
      </c>
      <c r="B22">
        <f t="shared" si="0"/>
        <v>42</v>
      </c>
      <c r="C22">
        <v>55</v>
      </c>
      <c r="D22">
        <v>45</v>
      </c>
      <c r="E22">
        <v>36</v>
      </c>
      <c r="F22">
        <v>29</v>
      </c>
      <c r="G22">
        <v>29</v>
      </c>
      <c r="H22">
        <v>1.04</v>
      </c>
    </row>
    <row r="23" spans="1:8" x14ac:dyDescent="0.25">
      <c r="A23" t="s">
        <v>2430</v>
      </c>
      <c r="B23">
        <f t="shared" si="0"/>
        <v>33</v>
      </c>
      <c r="C23">
        <v>43</v>
      </c>
      <c r="D23">
        <v>36</v>
      </c>
      <c r="E23">
        <v>29</v>
      </c>
      <c r="F23">
        <v>23</v>
      </c>
      <c r="G23">
        <v>23</v>
      </c>
      <c r="H23">
        <v>1.32</v>
      </c>
    </row>
    <row r="24" spans="1:8" x14ac:dyDescent="0.25">
      <c r="A24" t="s">
        <v>2642</v>
      </c>
      <c r="B24">
        <f t="shared" si="0"/>
        <v>23</v>
      </c>
      <c r="C24">
        <v>30</v>
      </c>
      <c r="D24">
        <v>25</v>
      </c>
      <c r="E24">
        <v>20</v>
      </c>
      <c r="F24">
        <v>16</v>
      </c>
      <c r="G24">
        <v>16</v>
      </c>
      <c r="H24">
        <v>1.8699999999999999</v>
      </c>
    </row>
    <row r="25" spans="1:8" x14ac:dyDescent="0.25">
      <c r="A25" t="s">
        <v>2692</v>
      </c>
      <c r="B25">
        <f t="shared" si="0"/>
        <v>42</v>
      </c>
      <c r="C25">
        <v>55</v>
      </c>
      <c r="D25">
        <v>45</v>
      </c>
      <c r="E25">
        <v>36</v>
      </c>
      <c r="F25">
        <v>29</v>
      </c>
      <c r="G25">
        <v>29</v>
      </c>
      <c r="H25">
        <v>1.04</v>
      </c>
    </row>
    <row r="26" spans="1:8" x14ac:dyDescent="0.25">
      <c r="A26" t="s">
        <v>2840</v>
      </c>
      <c r="B26">
        <f t="shared" si="0"/>
        <v>42</v>
      </c>
      <c r="C26">
        <v>55</v>
      </c>
      <c r="D26">
        <v>45</v>
      </c>
      <c r="E26">
        <v>36</v>
      </c>
      <c r="F26">
        <v>29</v>
      </c>
      <c r="G26">
        <v>29</v>
      </c>
      <c r="H26">
        <v>1.04</v>
      </c>
    </row>
    <row r="27" spans="1:8" x14ac:dyDescent="0.25">
      <c r="A27" t="s">
        <v>2924</v>
      </c>
      <c r="B27">
        <f t="shared" si="0"/>
        <v>42</v>
      </c>
      <c r="C27">
        <v>55</v>
      </c>
      <c r="D27">
        <v>45</v>
      </c>
      <c r="E27">
        <v>36</v>
      </c>
      <c r="F27">
        <v>29</v>
      </c>
      <c r="G27">
        <v>29</v>
      </c>
      <c r="H27">
        <v>1.04</v>
      </c>
    </row>
    <row r="28" spans="1:8" x14ac:dyDescent="0.25">
      <c r="A28" t="s">
        <v>2975</v>
      </c>
      <c r="B28">
        <f t="shared" si="0"/>
        <v>42</v>
      </c>
      <c r="C28">
        <v>55</v>
      </c>
      <c r="D28">
        <v>45</v>
      </c>
      <c r="E28">
        <v>36</v>
      </c>
      <c r="F28">
        <v>29</v>
      </c>
      <c r="G28">
        <v>29</v>
      </c>
      <c r="H28">
        <v>1.04</v>
      </c>
    </row>
    <row r="29" spans="1:8" x14ac:dyDescent="0.25">
      <c r="A29" t="s">
        <v>2976</v>
      </c>
      <c r="B29">
        <f t="shared" si="0"/>
        <v>23</v>
      </c>
      <c r="C29">
        <v>30</v>
      </c>
      <c r="D29">
        <v>25</v>
      </c>
      <c r="E29">
        <v>20</v>
      </c>
      <c r="F29">
        <v>16</v>
      </c>
      <c r="G29">
        <v>16</v>
      </c>
      <c r="H29">
        <v>1.8699999999999999</v>
      </c>
    </row>
  </sheetData>
  <sortState ref="A5:A30">
    <sortCondition ref="A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Icmal</vt:lpstr>
      <vt:lpstr>Liste</vt:lpstr>
      <vt:lpstr>Parametre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kullanıcı</cp:lastModifiedBy>
  <dcterms:created xsi:type="dcterms:W3CDTF">2012-06-21T03:50:38Z</dcterms:created>
  <dcterms:modified xsi:type="dcterms:W3CDTF">2012-06-21T08:52:08Z</dcterms:modified>
</cp:coreProperties>
</file>